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1340" windowHeight="5916" activeTab="0"/>
  </bookViews>
  <sheets>
    <sheet name="Otchet po programi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<sst xmlns="http://schemas.openxmlformats.org/spreadsheetml/2006/main" count="1125" uniqueCount="99">
  <si>
    <t>ОБЩО ПРОГРАМИ</t>
  </si>
  <si>
    <t>Показатели</t>
  </si>
  <si>
    <t>§</t>
  </si>
  <si>
    <t>Бюджет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</si>
  <si>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</si>
  <si>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</si>
  <si>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</si>
  <si>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</si>
  <si>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</si>
  <si>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</si>
  <si>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</si>
  <si>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</si>
  <si>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</si>
  <si>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</si>
  <si>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</si>
  <si>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</si>
  <si>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</si>
  <si>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</si>
  <si>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</si>
  <si>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</si>
  <si>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</si>
  <si>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</si>
  <si>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</si>
  <si>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05=80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</si>
  <si>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</si>
  <si>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</si>
  <si>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</si>
  <si>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</si>
  <si>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</si>
  <si>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</si>
  <si>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</si>
  <si>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</si>
  <si>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</si>
  <si>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</si>
  <si>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</si>
  <si>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</si>
  <si>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</si>
  <si>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</si>
  <si>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</si>
  <si>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</si>
  <si>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</si>
  <si>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</si>
  <si>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</si>
  <si>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</si>
  <si>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</si>
  <si>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</si>
  <si>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</si>
  <si>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53=01</t>
  </si>
  <si>
    <t>Придобиване на други НДА</t>
  </si>
  <si>
    <t>53=09</t>
  </si>
  <si>
    <t>54-00</t>
  </si>
  <si>
    <t>Щатни бройки</t>
  </si>
  <si>
    <t>Извънщатни бройки</t>
  </si>
  <si>
    <t>Субсидии за организации с нестопанска цел</t>
  </si>
  <si>
    <t>45-00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</si>
  <si>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</si>
  <si>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</si>
  <si>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</si>
  <si>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</si>
  <si>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</si>
  <si>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</si>
  <si>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9 "АДМИНИСТРАЦИЯ"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</si>
  <si>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</si>
  <si>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</si>
  <si>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>Разходи за лихви по заеми от банки и други финансови институции от чужбина</t>
  </si>
  <si>
    <t>27-00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</si>
  <si>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</si>
  <si>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</si>
  <si>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</si>
  <si>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</si>
  <si>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</si>
  <si>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</si>
  <si>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</si>
  <si>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</si>
  <si>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</si>
  <si>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</si>
  <si>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</si>
  <si>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</si>
  <si>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</si>
  <si>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</si>
  <si>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</si>
  <si>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</si>
  <si>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</si>
  <si>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Изплатени суми от СБКО, за облекло и други на персонала, с характер на възнаграждение</t>
  </si>
  <si>
    <t>42-00</t>
  </si>
  <si>
    <t>Текущи трансфери, обезщетения и помощи за домакинства</t>
  </si>
  <si>
    <t>ДАЕУ</t>
  </si>
  <si>
    <t>05=00</t>
  </si>
  <si>
    <t>Задължителни осигурителни вноски от работодател</t>
  </si>
  <si>
    <t>в т.ч. за ДАЕУ</t>
  </si>
  <si>
    <t>Уточнен план</t>
  </si>
  <si>
    <t>Отчет</t>
  </si>
  <si>
    <t>ОБЩО</t>
  </si>
  <si>
    <t>29=00</t>
  </si>
  <si>
    <t>Други разходи за лихви</t>
  </si>
  <si>
    <t>Структура ВРБ:      РИОСВ - Смолян</t>
  </si>
  <si>
    <t>Изготвил:Кремена Белинска</t>
  </si>
  <si>
    <t>инж.Екатерина Гаджева</t>
  </si>
  <si>
    <t>Директор РИОСВ - Смолян :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</si>
</sst>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/>
    </xf>
    <xf numFmtId="3" fontId="2" fillId="4" borderId="10" xfId="49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4" borderId="10" xfId="0" applyNumberFormat="1" applyFont="1" applyFill="1" applyBorder="1" applyAlignment="1">
      <alignment horizontal="justify" vertical="justify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7" fillId="4" borderId="0" xfId="0" applyFont="1" applyFill="1" applyAlignment="1">
      <alignment wrapText="1"/>
    </xf>
    <xf numFmtId="3" fontId="8" fillId="4" borderId="10" xfId="0" applyNumberFormat="1" applyFont="1" applyFill="1" applyBorder="1" applyAlignment="1">
      <alignment horizontal="left" vertical="center" wrapText="1"/>
    </xf>
    <xf numFmtId="3" fontId="3" fillId="4" borderId="10" xfId="49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horizontal="right" vertical="justify"/>
    </xf>
    <xf numFmtId="3" fontId="2" fillId="4" borderId="10" xfId="0" applyNumberFormat="1" applyFont="1" applyFill="1" applyBorder="1" applyAlignment="1">
      <alignment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0" borderId="13" xfId="49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justify"/>
    </xf>
    <xf numFmtId="3" fontId="3" fillId="4" borderId="10" xfId="0" applyNumberFormat="1" applyFont="1" applyFill="1" applyBorder="1" applyAlignment="1">
      <alignment vertical="justify"/>
    </xf>
    <xf numFmtId="3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49" applyNumberFormat="1" applyFont="1" applyFill="1" applyBorder="1" applyAlignment="1">
      <alignment horizontal="right" wrapText="1"/>
    </xf>
    <xf numFmtId="3" fontId="3" fillId="34" borderId="10" xfId="49" applyNumberFormat="1" applyFont="1" applyFill="1" applyBorder="1" applyAlignment="1">
      <alignment horizontal="right" wrapText="1"/>
    </xf>
    <xf numFmtId="3" fontId="2" fillId="4" borderId="14" xfId="0" applyNumberFormat="1" applyFont="1" applyFill="1" applyBorder="1" applyAlignment="1">
      <alignment/>
    </xf>
    <xf numFmtId="3" fontId="2" fillId="35" borderId="10" xfId="49" applyNumberFormat="1" applyFont="1" applyFill="1" applyBorder="1" applyAlignment="1">
      <alignment horizontal="right" wrapText="1"/>
    </xf>
    <xf numFmtId="3" fontId="3" fillId="35" borderId="10" xfId="49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1"/>
  <sheetViews>
    <sheetView tabSelected="1" zoomScalePageLayoutView="0" workbookViewId="0" topLeftCell="A1">
      <pane xSplit="5" topLeftCell="T1" activePane="topRight" state="frozen"/>
      <selection pane="topLeft" activeCell="A1" sqref="A1"/>
      <selection pane="topRight" activeCell="V27" sqref="V27"/>
    </sheetView>
  </sheetViews>
  <sheetFormatPr defaultColWidth="9.140625" defaultRowHeight="12.75"/>
  <cols>
    <col min="1" max="1" width="41.7109375" style="12" customWidth="1"/>
    <col min="2" max="2" width="6.28125" style="3" customWidth="1"/>
    <col min="3" max="3" width="12.421875" style="30" customWidth="1"/>
    <col min="4" max="4" width="12.57421875" style="30" customWidth="1"/>
    <col min="5" max="5" width="12.421875" style="30" customWidth="1"/>
    <col min="6" max="8" width="14.8515625" style="30" hidden="1" customWidth="1"/>
    <col min="9" max="9" width="0.2890625" style="30" hidden="1" customWidth="1"/>
    <col min="10" max="10" width="0.13671875" style="30" hidden="1" customWidth="1"/>
    <col min="11" max="11" width="3.7109375" style="30" hidden="1" customWidth="1"/>
    <col min="12" max="12" width="0.2890625" style="30" hidden="1" customWidth="1"/>
    <col min="13" max="13" width="12.57421875" style="30" hidden="1" customWidth="1"/>
    <col min="14" max="14" width="0.2890625" style="30" hidden="1" customWidth="1"/>
    <col min="15" max="15" width="10.00390625" style="30" hidden="1" customWidth="1"/>
    <col min="16" max="16" width="0.13671875" style="30" hidden="1" customWidth="1"/>
    <col min="17" max="17" width="10.28125" style="30" hidden="1" customWidth="1"/>
    <col min="18" max="18" width="11.28125" style="30" hidden="1" customWidth="1"/>
    <col min="19" max="19" width="7.28125" style="30" hidden="1" customWidth="1"/>
    <col min="20" max="20" width="11.7109375" style="30" customWidth="1"/>
    <col min="21" max="21" width="11.8515625" style="30" customWidth="1"/>
    <col min="22" max="22" width="12.28125" style="30" customWidth="1"/>
    <col min="23" max="23" width="13.140625" style="30" customWidth="1"/>
    <col min="24" max="24" width="11.7109375" style="30" customWidth="1"/>
    <col min="25" max="26" width="16.57421875" style="30" hidden="1" customWidth="1"/>
    <col min="27" max="27" width="12.140625" style="30" customWidth="1"/>
    <col min="28" max="28" width="12.28125" style="30" customWidth="1"/>
    <col min="29" max="29" width="11.28125" style="30" customWidth="1"/>
    <col min="30" max="31" width="16.57421875" style="30" hidden="1" customWidth="1"/>
    <col min="32" max="16384" width="9.140625" style="12" customWidth="1"/>
  </cols>
  <sheetData>
    <row r="1" spans="1:31" s="3" customFormat="1" ht="17.25" customHeight="1">
      <c r="A1" s="1" t="s">
        <v>0</v>
      </c>
      <c r="B1" s="63"/>
      <c r="C1" s="66"/>
      <c r="D1" s="67"/>
      <c r="E1" s="68"/>
      <c r="F1" s="7">
        <v>106</v>
      </c>
      <c r="G1" s="7">
        <v>106</v>
      </c>
      <c r="H1" s="59">
        <v>106</v>
      </c>
      <c r="I1" s="7">
        <v>108</v>
      </c>
      <c r="J1" s="7">
        <v>108</v>
      </c>
      <c r="K1" s="59">
        <v>108</v>
      </c>
      <c r="L1" s="7">
        <v>116</v>
      </c>
      <c r="M1" s="7">
        <v>116</v>
      </c>
      <c r="N1" s="59">
        <v>116</v>
      </c>
      <c r="O1" s="7">
        <v>282</v>
      </c>
      <c r="P1" s="7">
        <v>282</v>
      </c>
      <c r="Q1" s="59">
        <v>282</v>
      </c>
      <c r="R1" s="7">
        <v>519</v>
      </c>
      <c r="S1" s="7">
        <v>519</v>
      </c>
      <c r="T1" s="7">
        <v>532</v>
      </c>
      <c r="U1" s="7">
        <v>532</v>
      </c>
      <c r="V1" s="2">
        <v>621</v>
      </c>
      <c r="W1" s="2">
        <v>621</v>
      </c>
      <c r="X1" s="54">
        <v>621</v>
      </c>
      <c r="Y1" s="7">
        <v>629</v>
      </c>
      <c r="Z1" s="7">
        <v>629</v>
      </c>
      <c r="AA1" s="7">
        <v>701</v>
      </c>
      <c r="AB1" s="7">
        <v>701</v>
      </c>
      <c r="AC1" s="54">
        <v>701</v>
      </c>
      <c r="AD1" s="7">
        <v>910</v>
      </c>
      <c r="AE1" s="7">
        <v>910</v>
      </c>
    </row>
    <row r="2" spans="1:31" s="5" customFormat="1" ht="27.75" customHeight="1">
      <c r="A2" s="4" t="s">
        <v>1</v>
      </c>
      <c r="B2" s="4" t="s">
        <v>2</v>
      </c>
      <c r="C2" s="7" t="s">
        <v>92</v>
      </c>
      <c r="D2" s="7" t="s">
        <v>92</v>
      </c>
      <c r="E2" s="59" t="s">
        <v>92</v>
      </c>
      <c r="F2" s="7" t="s">
        <v>90</v>
      </c>
      <c r="G2" s="7" t="s">
        <v>91</v>
      </c>
      <c r="H2" s="54" t="s">
        <v>89</v>
      </c>
      <c r="I2" s="7" t="s">
        <v>90</v>
      </c>
      <c r="J2" s="7" t="s">
        <v>91</v>
      </c>
      <c r="K2" s="59" t="s">
        <v>89</v>
      </c>
      <c r="L2" s="7" t="s">
        <v>90</v>
      </c>
      <c r="M2" s="7" t="s">
        <v>91</v>
      </c>
      <c r="N2" s="59" t="s">
        <v>89</v>
      </c>
      <c r="O2" s="7" t="s">
        <v>90</v>
      </c>
      <c r="P2" s="7" t="s">
        <v>91</v>
      </c>
      <c r="Q2" s="59" t="s">
        <v>89</v>
      </c>
      <c r="R2" s="7" t="s">
        <v>90</v>
      </c>
      <c r="S2" s="7" t="s">
        <v>91</v>
      </c>
      <c r="T2" s="7" t="s">
        <v>90</v>
      </c>
      <c r="U2" s="7" t="s">
        <v>91</v>
      </c>
      <c r="V2" s="7" t="s">
        <v>90</v>
      </c>
      <c r="W2" s="7" t="s">
        <v>91</v>
      </c>
      <c r="X2" s="54" t="s">
        <v>89</v>
      </c>
      <c r="Y2" s="7" t="s">
        <v>90</v>
      </c>
      <c r="Z2" s="7" t="s">
        <v>91</v>
      </c>
      <c r="AA2" s="7" t="s">
        <v>90</v>
      </c>
      <c r="AB2" s="7" t="s">
        <v>91</v>
      </c>
      <c r="AC2" s="54" t="s">
        <v>89</v>
      </c>
      <c r="AD2" s="7" t="s">
        <v>90</v>
      </c>
      <c r="AE2" s="7" t="s">
        <v>91</v>
      </c>
    </row>
    <row r="3" spans="1:31" s="3" customFormat="1" ht="27.75" customHeight="1">
      <c r="A3" s="6" t="s">
        <v>95</v>
      </c>
      <c r="B3" s="6"/>
      <c r="C3" s="7" t="s">
        <v>90</v>
      </c>
      <c r="D3" s="7" t="s">
        <v>91</v>
      </c>
      <c r="E3" s="54" t="s">
        <v>89</v>
      </c>
      <c r="F3" s="4"/>
      <c r="G3" s="4"/>
      <c r="H3" s="60"/>
      <c r="I3" s="4"/>
      <c r="J3" s="4"/>
      <c r="K3" s="60"/>
      <c r="L3" s="4"/>
      <c r="M3" s="4"/>
      <c r="N3" s="60"/>
      <c r="O3" s="4"/>
      <c r="P3" s="4"/>
      <c r="Q3" s="60"/>
      <c r="R3" s="4"/>
      <c r="S3" s="4"/>
      <c r="T3" s="4"/>
      <c r="U3" s="4"/>
      <c r="V3" s="4"/>
      <c r="W3" s="4"/>
      <c r="X3" s="55"/>
      <c r="Y3" s="4"/>
      <c r="Z3" s="4"/>
      <c r="AA3" s="4"/>
      <c r="AB3" s="4"/>
      <c r="AC3" s="55" t="s">
        <v>86</v>
      </c>
      <c r="AD3" s="4"/>
      <c r="AE3" s="4"/>
    </row>
    <row r="4" spans="1:31" s="10" customFormat="1" ht="11.25">
      <c r="A4" s="8" t="s">
        <v>4</v>
      </c>
      <c r="B4" s="6"/>
      <c r="C4" s="9">
        <f aca="true" t="shared" si="0" ref="C4:E5">C61+C118+C175+C232+C289+C346+C403+C460+C517</f>
        <v>710774</v>
      </c>
      <c r="D4" s="9">
        <f t="shared" si="0"/>
        <v>349429</v>
      </c>
      <c r="E4" s="61">
        <f t="shared" si="0"/>
        <v>5779</v>
      </c>
      <c r="F4" s="9">
        <f aca="true" t="shared" si="1" ref="F4:R4">F61+F118+F175+F232+F289+F346+F403+F460+F517</f>
        <v>0</v>
      </c>
      <c r="G4" s="9">
        <f t="shared" si="1"/>
        <v>0</v>
      </c>
      <c r="H4" s="61">
        <f t="shared" si="1"/>
        <v>0</v>
      </c>
      <c r="I4" s="9">
        <f t="shared" si="1"/>
        <v>0</v>
      </c>
      <c r="J4" s="9">
        <f t="shared" si="1"/>
        <v>0</v>
      </c>
      <c r="K4" s="61">
        <f t="shared" si="1"/>
        <v>0</v>
      </c>
      <c r="L4" s="9">
        <f t="shared" si="1"/>
        <v>0</v>
      </c>
      <c r="M4" s="9">
        <f t="shared" si="1"/>
        <v>0</v>
      </c>
      <c r="N4" s="61">
        <f t="shared" si="1"/>
        <v>0</v>
      </c>
      <c r="O4" s="9">
        <f t="shared" si="1"/>
        <v>0</v>
      </c>
      <c r="P4" s="9">
        <f t="shared" si="1"/>
        <v>0</v>
      </c>
      <c r="Q4" s="61">
        <f t="shared" si="1"/>
        <v>0</v>
      </c>
      <c r="R4" s="9">
        <f t="shared" si="1"/>
        <v>0</v>
      </c>
      <c r="S4" s="9">
        <f aca="true" t="shared" si="2" ref="S4:X5">S61+S118+S175+S232+S289+S346+S403+S460+S517</f>
        <v>0</v>
      </c>
      <c r="T4" s="9">
        <f t="shared" si="2"/>
        <v>375</v>
      </c>
      <c r="U4" s="9">
        <f t="shared" si="2"/>
        <v>8204</v>
      </c>
      <c r="V4" s="9">
        <f t="shared" si="2"/>
        <v>679749</v>
      </c>
      <c r="W4" s="9">
        <f t="shared" si="2"/>
        <v>330928</v>
      </c>
      <c r="X4" s="61">
        <f t="shared" si="2"/>
        <v>5779</v>
      </c>
      <c r="Y4" s="9">
        <f aca="true" t="shared" si="3" ref="Y4:AE5">Y61+Y118+Y175+Y232+Y289+Y346+Y403+Y460+Y517</f>
        <v>0</v>
      </c>
      <c r="Z4" s="9">
        <f t="shared" si="3"/>
        <v>0</v>
      </c>
      <c r="AA4" s="9">
        <f t="shared" si="3"/>
        <v>30650</v>
      </c>
      <c r="AB4" s="9">
        <f t="shared" si="3"/>
        <v>10297</v>
      </c>
      <c r="AC4" s="61">
        <f t="shared" si="3"/>
        <v>0</v>
      </c>
      <c r="AD4" s="9">
        <f t="shared" si="3"/>
        <v>0</v>
      </c>
      <c r="AE4" s="9">
        <f t="shared" si="3"/>
        <v>0</v>
      </c>
    </row>
    <row r="5" spans="1:31" s="10" customFormat="1" ht="11.25">
      <c r="A5" s="8" t="s">
        <v>5</v>
      </c>
      <c r="B5" s="6"/>
      <c r="C5" s="9">
        <f t="shared" si="0"/>
        <v>706874</v>
      </c>
      <c r="D5" s="9">
        <f t="shared" si="0"/>
        <v>345595</v>
      </c>
      <c r="E5" s="61">
        <f>E62+E119+E176+E233+E290+E347+E404+E461+E518</f>
        <v>1945</v>
      </c>
      <c r="F5" s="9">
        <f aca="true" t="shared" si="4" ref="F5:R5">F62+F119+F176+F233+F290+F347+F404+F461+F518</f>
        <v>0</v>
      </c>
      <c r="G5" s="9">
        <f t="shared" si="4"/>
        <v>0</v>
      </c>
      <c r="H5" s="61">
        <f t="shared" si="4"/>
        <v>0</v>
      </c>
      <c r="I5" s="9">
        <f t="shared" si="4"/>
        <v>0</v>
      </c>
      <c r="J5" s="9">
        <f t="shared" si="4"/>
        <v>0</v>
      </c>
      <c r="K5" s="61">
        <f t="shared" si="4"/>
        <v>0</v>
      </c>
      <c r="L5" s="9">
        <f t="shared" si="4"/>
        <v>0</v>
      </c>
      <c r="M5" s="9">
        <f t="shared" si="4"/>
        <v>0</v>
      </c>
      <c r="N5" s="61">
        <f t="shared" si="4"/>
        <v>0</v>
      </c>
      <c r="O5" s="9">
        <f t="shared" si="4"/>
        <v>0</v>
      </c>
      <c r="P5" s="9">
        <f t="shared" si="4"/>
        <v>0</v>
      </c>
      <c r="Q5" s="61">
        <f t="shared" si="4"/>
        <v>0</v>
      </c>
      <c r="R5" s="9">
        <f t="shared" si="4"/>
        <v>0</v>
      </c>
      <c r="S5" s="9">
        <f t="shared" si="2"/>
        <v>0</v>
      </c>
      <c r="T5" s="9">
        <f t="shared" si="2"/>
        <v>375</v>
      </c>
      <c r="U5" s="9">
        <f t="shared" si="2"/>
        <v>8204</v>
      </c>
      <c r="V5" s="9">
        <f t="shared" si="2"/>
        <v>675849</v>
      </c>
      <c r="W5" s="9">
        <f t="shared" si="2"/>
        <v>327094</v>
      </c>
      <c r="X5" s="61">
        <f>X62+X119+X176+X233+X290+X347+X404+X461+X518</f>
        <v>1945</v>
      </c>
      <c r="Y5" s="9">
        <f t="shared" si="3"/>
        <v>0</v>
      </c>
      <c r="Z5" s="9">
        <f t="shared" si="3"/>
        <v>0</v>
      </c>
      <c r="AA5" s="9">
        <f t="shared" si="3"/>
        <v>30650</v>
      </c>
      <c r="AB5" s="9">
        <f t="shared" si="3"/>
        <v>10297</v>
      </c>
      <c r="AC5" s="61">
        <f t="shared" si="3"/>
        <v>0</v>
      </c>
      <c r="AD5" s="9">
        <f t="shared" si="3"/>
        <v>0</v>
      </c>
      <c r="AE5" s="9">
        <f t="shared" si="3"/>
        <v>0</v>
      </c>
    </row>
    <row r="6" spans="1:31" s="10" customFormat="1" ht="11.25">
      <c r="A6" s="8"/>
      <c r="B6" s="6"/>
      <c r="C6" s="9"/>
      <c r="D6" s="9"/>
      <c r="E6" s="61"/>
      <c r="F6" s="9"/>
      <c r="G6" s="9"/>
      <c r="H6" s="61"/>
      <c r="I6" s="9"/>
      <c r="J6" s="9"/>
      <c r="K6" s="61"/>
      <c r="L6" s="9"/>
      <c r="M6" s="9"/>
      <c r="N6" s="61"/>
      <c r="O6" s="9"/>
      <c r="P6" s="9"/>
      <c r="Q6" s="61"/>
      <c r="R6" s="9"/>
      <c r="S6" s="9"/>
      <c r="T6" s="9"/>
      <c r="U6" s="9"/>
      <c r="V6" s="9"/>
      <c r="W6" s="9"/>
      <c r="X6" s="61"/>
      <c r="Y6" s="9"/>
      <c r="Z6" s="9"/>
      <c r="AA6" s="9"/>
      <c r="AB6" s="9"/>
      <c r="AC6" s="61"/>
      <c r="AD6" s="9"/>
      <c r="AE6" s="9"/>
    </row>
    <row r="7" spans="1:31" s="10" customFormat="1" ht="27" customHeight="1">
      <c r="A7" s="11" t="s">
        <v>62</v>
      </c>
      <c r="B7" s="50" t="s">
        <v>6</v>
      </c>
      <c r="C7" s="9">
        <f aca="true" t="shared" si="5" ref="C7:D12">C64+C121+C178+C235+C292+C349+C406+C463+C520</f>
        <v>366530</v>
      </c>
      <c r="D7" s="9">
        <f t="shared" si="5"/>
        <v>185295</v>
      </c>
      <c r="E7" s="61"/>
      <c r="F7" s="9">
        <f aca="true" t="shared" si="6" ref="F7:G12">F64+F121+F178+F235+F292+F349+F406+F463+F520</f>
        <v>0</v>
      </c>
      <c r="G7" s="9">
        <f t="shared" si="6"/>
        <v>0</v>
      </c>
      <c r="H7" s="61"/>
      <c r="I7" s="9">
        <f aca="true" t="shared" si="7" ref="I7:J12">I64+I121+I178+I235+I292+I349+I406+I463+I520</f>
        <v>0</v>
      </c>
      <c r="J7" s="9">
        <f t="shared" si="7"/>
        <v>0</v>
      </c>
      <c r="K7" s="61"/>
      <c r="L7" s="9">
        <f aca="true" t="shared" si="8" ref="L7:M12">L64+L121+L178+L235+L292+L349+L406+L463+L520</f>
        <v>0</v>
      </c>
      <c r="M7" s="9">
        <f t="shared" si="8"/>
        <v>0</v>
      </c>
      <c r="N7" s="61"/>
      <c r="O7" s="9">
        <f aca="true" t="shared" si="9" ref="O7:P12">O64+O121+O178+O235+O292+O349+O406+O463+O520</f>
        <v>0</v>
      </c>
      <c r="P7" s="9">
        <f t="shared" si="9"/>
        <v>0</v>
      </c>
      <c r="Q7" s="61"/>
      <c r="R7" s="9">
        <f aca="true" t="shared" si="10" ref="R7:R12">R64+R121+R178+R235+R292+R349+R406+R463+R520</f>
        <v>0</v>
      </c>
      <c r="S7" s="9">
        <f aca="true" t="shared" si="11" ref="S7:T12">S64+S121+S178+S235+S292+S349+S406+S463+S520</f>
        <v>0</v>
      </c>
      <c r="T7" s="9">
        <f t="shared" si="11"/>
        <v>0</v>
      </c>
      <c r="U7" s="9">
        <f aca="true" t="shared" si="12" ref="U7:W12">U64+U121+U178+U235+U292+U349+U406+U463+U520</f>
        <v>0</v>
      </c>
      <c r="V7" s="9">
        <f aca="true" t="shared" si="13" ref="V7:V12">V64+V121+V178+V235+V292+V349+V406+V463+V520</f>
        <v>366530</v>
      </c>
      <c r="W7" s="9">
        <f t="shared" si="12"/>
        <v>185295</v>
      </c>
      <c r="X7" s="61"/>
      <c r="Y7" s="9">
        <f aca="true" t="shared" si="14" ref="Y7:Y12">Y64+Y121+Y178+Y235+Y292+Y349+Y406+Y463+Y520</f>
        <v>0</v>
      </c>
      <c r="Z7" s="9">
        <f aca="true" t="shared" si="15" ref="Z7:AB12">Z64+Z121+Z178+Z235+Z292+Z349+Z406+Z463+Z520</f>
        <v>0</v>
      </c>
      <c r="AA7" s="9">
        <f aca="true" t="shared" si="16" ref="AA7:AA12">AA64+AA121+AA178+AA235+AA292+AA349+AA406+AA463+AA520</f>
        <v>0</v>
      </c>
      <c r="AB7" s="9">
        <f t="shared" si="15"/>
        <v>0</v>
      </c>
      <c r="AC7" s="61"/>
      <c r="AD7" s="9">
        <f aca="true" t="shared" si="17" ref="AD7:AD12">AD64+AD121+AD178+AD235+AD292+AD349+AD406+AD463+AD520</f>
        <v>0</v>
      </c>
      <c r="AE7" s="9">
        <f aca="true" t="shared" si="18" ref="AE7:AE12">AE64+AE121+AE178+AE235+AE292+AE349+AE406+AE463+AE520</f>
        <v>0</v>
      </c>
    </row>
    <row r="8" spans="1:31" s="10" customFormat="1" ht="12">
      <c r="A8" s="43" t="s">
        <v>71</v>
      </c>
      <c r="B8" s="51"/>
      <c r="C8" s="9">
        <f t="shared" si="5"/>
        <v>6548</v>
      </c>
      <c r="D8" s="9">
        <f t="shared" si="5"/>
        <v>6548</v>
      </c>
      <c r="E8" s="61"/>
      <c r="F8" s="9">
        <f t="shared" si="6"/>
        <v>0</v>
      </c>
      <c r="G8" s="9">
        <f t="shared" si="6"/>
        <v>0</v>
      </c>
      <c r="H8" s="61"/>
      <c r="I8" s="9">
        <f t="shared" si="7"/>
        <v>0</v>
      </c>
      <c r="J8" s="9">
        <f t="shared" si="7"/>
        <v>0</v>
      </c>
      <c r="K8" s="61"/>
      <c r="L8" s="9">
        <f t="shared" si="8"/>
        <v>0</v>
      </c>
      <c r="M8" s="9">
        <f t="shared" si="8"/>
        <v>0</v>
      </c>
      <c r="N8" s="61"/>
      <c r="O8" s="9">
        <f t="shared" si="9"/>
        <v>0</v>
      </c>
      <c r="P8" s="9">
        <f t="shared" si="9"/>
        <v>0</v>
      </c>
      <c r="Q8" s="61"/>
      <c r="R8" s="9">
        <f t="shared" si="10"/>
        <v>0</v>
      </c>
      <c r="S8" s="9">
        <f t="shared" si="11"/>
        <v>0</v>
      </c>
      <c r="T8" s="9">
        <f t="shared" si="11"/>
        <v>0</v>
      </c>
      <c r="U8" s="9">
        <f t="shared" si="12"/>
        <v>0</v>
      </c>
      <c r="V8" s="9">
        <f t="shared" si="13"/>
        <v>6548</v>
      </c>
      <c r="W8" s="9">
        <f t="shared" si="12"/>
        <v>6548</v>
      </c>
      <c r="X8" s="61"/>
      <c r="Y8" s="9">
        <f t="shared" si="14"/>
        <v>0</v>
      </c>
      <c r="Z8" s="9">
        <f t="shared" si="15"/>
        <v>0</v>
      </c>
      <c r="AA8" s="9">
        <f t="shared" si="16"/>
        <v>0</v>
      </c>
      <c r="AB8" s="9">
        <f t="shared" si="15"/>
        <v>0</v>
      </c>
      <c r="AC8" s="61"/>
      <c r="AD8" s="9">
        <f t="shared" si="17"/>
        <v>0</v>
      </c>
      <c r="AE8" s="9">
        <f t="shared" si="18"/>
        <v>0</v>
      </c>
    </row>
    <row r="9" spans="1:31" s="10" customFormat="1" ht="12">
      <c r="A9" s="43" t="s">
        <v>66</v>
      </c>
      <c r="B9" s="51" t="s">
        <v>68</v>
      </c>
      <c r="C9" s="9">
        <f t="shared" si="5"/>
        <v>48646</v>
      </c>
      <c r="D9" s="9">
        <f t="shared" si="5"/>
        <v>25719</v>
      </c>
      <c r="E9" s="61"/>
      <c r="F9" s="9">
        <f t="shared" si="6"/>
        <v>0</v>
      </c>
      <c r="G9" s="9">
        <f t="shared" si="6"/>
        <v>0</v>
      </c>
      <c r="H9" s="61"/>
      <c r="I9" s="9">
        <f t="shared" si="7"/>
        <v>0</v>
      </c>
      <c r="J9" s="9">
        <f t="shared" si="7"/>
        <v>0</v>
      </c>
      <c r="K9" s="61"/>
      <c r="L9" s="9">
        <f t="shared" si="8"/>
        <v>0</v>
      </c>
      <c r="M9" s="9">
        <f t="shared" si="8"/>
        <v>0</v>
      </c>
      <c r="N9" s="61"/>
      <c r="O9" s="9">
        <f t="shared" si="9"/>
        <v>0</v>
      </c>
      <c r="P9" s="9">
        <f t="shared" si="9"/>
        <v>0</v>
      </c>
      <c r="Q9" s="61"/>
      <c r="R9" s="9">
        <f t="shared" si="10"/>
        <v>0</v>
      </c>
      <c r="S9" s="9">
        <f t="shared" si="11"/>
        <v>0</v>
      </c>
      <c r="T9" s="9">
        <f t="shared" si="11"/>
        <v>0</v>
      </c>
      <c r="U9" s="9">
        <f t="shared" si="12"/>
        <v>0</v>
      </c>
      <c r="V9" s="9">
        <f t="shared" si="13"/>
        <v>48646</v>
      </c>
      <c r="W9" s="9">
        <f t="shared" si="12"/>
        <v>25719</v>
      </c>
      <c r="X9" s="61"/>
      <c r="Y9" s="9">
        <f t="shared" si="14"/>
        <v>0</v>
      </c>
      <c r="Z9" s="9">
        <f t="shared" si="15"/>
        <v>0</v>
      </c>
      <c r="AA9" s="9">
        <f t="shared" si="16"/>
        <v>0</v>
      </c>
      <c r="AB9" s="9">
        <f t="shared" si="15"/>
        <v>0</v>
      </c>
      <c r="AC9" s="61"/>
      <c r="AD9" s="9">
        <f t="shared" si="17"/>
        <v>0</v>
      </c>
      <c r="AE9" s="9">
        <f t="shared" si="18"/>
        <v>0</v>
      </c>
    </row>
    <row r="10" spans="1:31" s="10" customFormat="1" ht="12">
      <c r="A10" s="43" t="s">
        <v>67</v>
      </c>
      <c r="B10" s="51"/>
      <c r="C10" s="9">
        <f t="shared" si="5"/>
        <v>886</v>
      </c>
      <c r="D10" s="9">
        <f t="shared" si="5"/>
        <v>886</v>
      </c>
      <c r="E10" s="61"/>
      <c r="F10" s="9">
        <f t="shared" si="6"/>
        <v>0</v>
      </c>
      <c r="G10" s="9">
        <f t="shared" si="6"/>
        <v>0</v>
      </c>
      <c r="H10" s="61"/>
      <c r="I10" s="9">
        <f t="shared" si="7"/>
        <v>0</v>
      </c>
      <c r="J10" s="9">
        <f t="shared" si="7"/>
        <v>0</v>
      </c>
      <c r="K10" s="61"/>
      <c r="L10" s="9">
        <f t="shared" si="8"/>
        <v>0</v>
      </c>
      <c r="M10" s="9">
        <f t="shared" si="8"/>
        <v>0</v>
      </c>
      <c r="N10" s="61"/>
      <c r="O10" s="9">
        <f t="shared" si="9"/>
        <v>0</v>
      </c>
      <c r="P10" s="9">
        <f t="shared" si="9"/>
        <v>0</v>
      </c>
      <c r="Q10" s="61"/>
      <c r="R10" s="9">
        <f t="shared" si="10"/>
        <v>0</v>
      </c>
      <c r="S10" s="9">
        <f t="shared" si="11"/>
        <v>0</v>
      </c>
      <c r="T10" s="9">
        <f t="shared" si="11"/>
        <v>0</v>
      </c>
      <c r="U10" s="9">
        <f t="shared" si="12"/>
        <v>0</v>
      </c>
      <c r="V10" s="9">
        <f t="shared" si="13"/>
        <v>886</v>
      </c>
      <c r="W10" s="9">
        <f t="shared" si="12"/>
        <v>886</v>
      </c>
      <c r="X10" s="61"/>
      <c r="Y10" s="9">
        <f t="shared" si="14"/>
        <v>0</v>
      </c>
      <c r="Z10" s="9">
        <f t="shared" si="15"/>
        <v>0</v>
      </c>
      <c r="AA10" s="9">
        <f t="shared" si="16"/>
        <v>0</v>
      </c>
      <c r="AB10" s="9">
        <f t="shared" si="15"/>
        <v>0</v>
      </c>
      <c r="AC10" s="61"/>
      <c r="AD10" s="9">
        <f t="shared" si="17"/>
        <v>0</v>
      </c>
      <c r="AE10" s="9">
        <f t="shared" si="18"/>
        <v>0</v>
      </c>
    </row>
    <row r="11" spans="1:31" s="10" customFormat="1" ht="12">
      <c r="A11" s="43" t="s">
        <v>69</v>
      </c>
      <c r="B11" s="51" t="s">
        <v>70</v>
      </c>
      <c r="C11" s="9">
        <f t="shared" si="5"/>
        <v>317884</v>
      </c>
      <c r="D11" s="9">
        <f t="shared" si="5"/>
        <v>159576</v>
      </c>
      <c r="E11" s="61"/>
      <c r="F11" s="9">
        <f t="shared" si="6"/>
        <v>0</v>
      </c>
      <c r="G11" s="9">
        <f t="shared" si="6"/>
        <v>0</v>
      </c>
      <c r="H11" s="61"/>
      <c r="I11" s="9">
        <f t="shared" si="7"/>
        <v>0</v>
      </c>
      <c r="J11" s="9">
        <f t="shared" si="7"/>
        <v>0</v>
      </c>
      <c r="K11" s="61"/>
      <c r="L11" s="9">
        <f t="shared" si="8"/>
        <v>0</v>
      </c>
      <c r="M11" s="9">
        <f t="shared" si="8"/>
        <v>0</v>
      </c>
      <c r="N11" s="61"/>
      <c r="O11" s="9">
        <f t="shared" si="9"/>
        <v>0</v>
      </c>
      <c r="P11" s="9">
        <f t="shared" si="9"/>
        <v>0</v>
      </c>
      <c r="Q11" s="61"/>
      <c r="R11" s="9">
        <f t="shared" si="10"/>
        <v>0</v>
      </c>
      <c r="S11" s="9">
        <f t="shared" si="11"/>
        <v>0</v>
      </c>
      <c r="T11" s="9">
        <f t="shared" si="11"/>
        <v>0</v>
      </c>
      <c r="U11" s="9">
        <f t="shared" si="12"/>
        <v>0</v>
      </c>
      <c r="V11" s="9">
        <f t="shared" si="13"/>
        <v>317884</v>
      </c>
      <c r="W11" s="9">
        <f t="shared" si="12"/>
        <v>159576</v>
      </c>
      <c r="X11" s="61"/>
      <c r="Y11" s="9">
        <f t="shared" si="14"/>
        <v>0</v>
      </c>
      <c r="Z11" s="9">
        <f t="shared" si="15"/>
        <v>0</v>
      </c>
      <c r="AA11" s="9">
        <f t="shared" si="16"/>
        <v>0</v>
      </c>
      <c r="AB11" s="9">
        <f t="shared" si="15"/>
        <v>0</v>
      </c>
      <c r="AC11" s="61"/>
      <c r="AD11" s="9">
        <f t="shared" si="17"/>
        <v>0</v>
      </c>
      <c r="AE11" s="9">
        <f t="shared" si="18"/>
        <v>0</v>
      </c>
    </row>
    <row r="12" spans="1:31" s="10" customFormat="1" ht="12">
      <c r="A12" s="43" t="s">
        <v>67</v>
      </c>
      <c r="B12" s="51"/>
      <c r="C12" s="9">
        <f t="shared" si="5"/>
        <v>5662</v>
      </c>
      <c r="D12" s="9">
        <f t="shared" si="5"/>
        <v>5662</v>
      </c>
      <c r="E12" s="61"/>
      <c r="F12" s="9">
        <f t="shared" si="6"/>
        <v>0</v>
      </c>
      <c r="G12" s="9">
        <f t="shared" si="6"/>
        <v>0</v>
      </c>
      <c r="H12" s="61"/>
      <c r="I12" s="9">
        <f t="shared" si="7"/>
        <v>0</v>
      </c>
      <c r="J12" s="9">
        <f t="shared" si="7"/>
        <v>0</v>
      </c>
      <c r="K12" s="61"/>
      <c r="L12" s="9">
        <f t="shared" si="8"/>
        <v>0</v>
      </c>
      <c r="M12" s="9">
        <f t="shared" si="8"/>
        <v>0</v>
      </c>
      <c r="N12" s="61"/>
      <c r="O12" s="9">
        <f t="shared" si="9"/>
        <v>0</v>
      </c>
      <c r="P12" s="9">
        <f t="shared" si="9"/>
        <v>0</v>
      </c>
      <c r="Q12" s="61"/>
      <c r="R12" s="9">
        <f t="shared" si="10"/>
        <v>0</v>
      </c>
      <c r="S12" s="9">
        <f t="shared" si="11"/>
        <v>0</v>
      </c>
      <c r="T12" s="9">
        <f t="shared" si="11"/>
        <v>0</v>
      </c>
      <c r="U12" s="9">
        <f t="shared" si="12"/>
        <v>0</v>
      </c>
      <c r="V12" s="9">
        <f t="shared" si="13"/>
        <v>5662</v>
      </c>
      <c r="W12" s="9">
        <f t="shared" si="12"/>
        <v>5662</v>
      </c>
      <c r="X12" s="61"/>
      <c r="Y12" s="9">
        <f t="shared" si="14"/>
        <v>0</v>
      </c>
      <c r="Z12" s="9">
        <f t="shared" si="15"/>
        <v>0</v>
      </c>
      <c r="AA12" s="9">
        <f t="shared" si="16"/>
        <v>0</v>
      </c>
      <c r="AB12" s="9">
        <f t="shared" si="15"/>
        <v>0</v>
      </c>
      <c r="AC12" s="61"/>
      <c r="AD12" s="9">
        <f t="shared" si="17"/>
        <v>0</v>
      </c>
      <c r="AE12" s="9">
        <f t="shared" si="18"/>
        <v>0</v>
      </c>
    </row>
    <row r="13" spans="1:31" s="10" customFormat="1" ht="12">
      <c r="A13" s="33"/>
      <c r="B13" s="34"/>
      <c r="C13" s="40"/>
      <c r="D13" s="40"/>
      <c r="E13" s="62"/>
      <c r="F13" s="40"/>
      <c r="G13" s="40"/>
      <c r="H13" s="62"/>
      <c r="I13" s="40"/>
      <c r="J13" s="40"/>
      <c r="K13" s="62"/>
      <c r="L13" s="40"/>
      <c r="M13" s="40"/>
      <c r="N13" s="62"/>
      <c r="O13" s="40"/>
      <c r="P13" s="40"/>
      <c r="Q13" s="62"/>
      <c r="R13" s="40"/>
      <c r="S13" s="40"/>
      <c r="T13" s="40"/>
      <c r="U13" s="40"/>
      <c r="V13" s="40"/>
      <c r="W13" s="40"/>
      <c r="X13" s="62"/>
      <c r="Y13" s="40"/>
      <c r="Z13" s="40"/>
      <c r="AA13" s="40"/>
      <c r="AB13" s="40"/>
      <c r="AC13" s="62"/>
      <c r="AD13" s="40"/>
      <c r="AE13" s="40"/>
    </row>
    <row r="14" spans="1:31" s="10" customFormat="1" ht="11.25">
      <c r="A14" s="11" t="s">
        <v>7</v>
      </c>
      <c r="B14" s="6" t="s">
        <v>8</v>
      </c>
      <c r="C14" s="9">
        <f aca="true" t="shared" si="19" ref="C14:D20">C71+C128+C185+C242+C299+C356+C413+C470+C527</f>
        <v>74270</v>
      </c>
      <c r="D14" s="9">
        <f t="shared" si="19"/>
        <v>36669</v>
      </c>
      <c r="E14" s="61"/>
      <c r="F14" s="9">
        <f aca="true" t="shared" si="20" ref="F14:G19">F71+F128+F185+F242+F299+F356+F413+F470+F527</f>
        <v>0</v>
      </c>
      <c r="G14" s="9">
        <f t="shared" si="20"/>
        <v>0</v>
      </c>
      <c r="H14" s="61"/>
      <c r="I14" s="9">
        <f aca="true" t="shared" si="21" ref="I14:J19">I71+I128+I185+I242+I299+I356+I413+I470+I527</f>
        <v>0</v>
      </c>
      <c r="J14" s="9">
        <f t="shared" si="21"/>
        <v>0</v>
      </c>
      <c r="K14" s="61"/>
      <c r="L14" s="9">
        <f aca="true" t="shared" si="22" ref="L14:M19">L71+L128+L185+L242+L299+L356+L413+L470+L527</f>
        <v>0</v>
      </c>
      <c r="M14" s="9">
        <f t="shared" si="22"/>
        <v>0</v>
      </c>
      <c r="N14" s="61"/>
      <c r="O14" s="9">
        <f aca="true" t="shared" si="23" ref="O14:P19">O71+O128+O185+O242+O299+O356+O413+O470+O527</f>
        <v>0</v>
      </c>
      <c r="P14" s="9">
        <f t="shared" si="23"/>
        <v>0</v>
      </c>
      <c r="Q14" s="61"/>
      <c r="R14" s="9">
        <f aca="true" t="shared" si="24" ref="R14:R19">R71+R128+R185+R242+R299+R356+R413+R470+R527</f>
        <v>0</v>
      </c>
      <c r="S14" s="9">
        <f aca="true" t="shared" si="25" ref="S14:T20">S71+S128+S185+S242+S299+S356+S413+S470+S527</f>
        <v>0</v>
      </c>
      <c r="T14" s="9">
        <f t="shared" si="25"/>
        <v>314</v>
      </c>
      <c r="U14" s="9">
        <f aca="true" t="shared" si="26" ref="U14:W19">U71+U128+U185+U242+U299+U356+U413+U470+U527</f>
        <v>6627</v>
      </c>
      <c r="V14" s="9">
        <f aca="true" t="shared" si="27" ref="V14:V19">V71+V128+V185+V242+V299+V356+V413+V470+V527</f>
        <v>63156</v>
      </c>
      <c r="W14" s="9">
        <f t="shared" si="26"/>
        <v>25542</v>
      </c>
      <c r="X14" s="61"/>
      <c r="Y14" s="9">
        <f aca="true" t="shared" si="28" ref="Y14:Y19">Y71+Y128+Y185+Y242+Y299+Y356+Y413+Y470+Y527</f>
        <v>0</v>
      </c>
      <c r="Z14" s="9">
        <f aca="true" t="shared" si="29" ref="Z14:AB19">Z71+Z128+Z185+Z242+Z299+Z356+Z413+Z470+Z527</f>
        <v>0</v>
      </c>
      <c r="AA14" s="9">
        <f aca="true" t="shared" si="30" ref="AA14:AA19">AA71+AA128+AA185+AA242+AA299+AA356+AA413+AA470+AA527</f>
        <v>10800</v>
      </c>
      <c r="AB14" s="9">
        <f t="shared" si="29"/>
        <v>4500</v>
      </c>
      <c r="AC14" s="61"/>
      <c r="AD14" s="9">
        <f aca="true" t="shared" si="31" ref="AD14:AD19">AD71+AD128+AD185+AD242+AD299+AD356+AD413+AD470+AD527</f>
        <v>0</v>
      </c>
      <c r="AE14" s="9">
        <f aca="true" t="shared" si="32" ref="AE14:AE19">AE71+AE128+AE185+AE242+AE299+AE356+AE413+AE470+AE527</f>
        <v>0</v>
      </c>
    </row>
    <row r="15" spans="1:31" s="10" customFormat="1" ht="21.75" customHeight="1">
      <c r="A15" s="33" t="s">
        <v>9</v>
      </c>
      <c r="B15" s="34" t="s">
        <v>10</v>
      </c>
      <c r="C15" s="9">
        <f t="shared" si="19"/>
        <v>18288</v>
      </c>
      <c r="D15" s="9">
        <f t="shared" si="19"/>
        <v>15662</v>
      </c>
      <c r="E15" s="61"/>
      <c r="F15" s="9">
        <f t="shared" si="20"/>
        <v>0</v>
      </c>
      <c r="G15" s="9">
        <f t="shared" si="20"/>
        <v>0</v>
      </c>
      <c r="H15" s="61"/>
      <c r="I15" s="9">
        <f t="shared" si="21"/>
        <v>0</v>
      </c>
      <c r="J15" s="9">
        <f t="shared" si="21"/>
        <v>0</v>
      </c>
      <c r="K15" s="61"/>
      <c r="L15" s="9">
        <f t="shared" si="22"/>
        <v>0</v>
      </c>
      <c r="M15" s="9">
        <f t="shared" si="22"/>
        <v>0</v>
      </c>
      <c r="N15" s="61"/>
      <c r="O15" s="9">
        <f t="shared" si="23"/>
        <v>0</v>
      </c>
      <c r="P15" s="9">
        <f t="shared" si="23"/>
        <v>0</v>
      </c>
      <c r="Q15" s="61"/>
      <c r="R15" s="9">
        <f t="shared" si="24"/>
        <v>0</v>
      </c>
      <c r="S15" s="9">
        <f t="shared" si="25"/>
        <v>0</v>
      </c>
      <c r="T15" s="9">
        <f t="shared" si="25"/>
        <v>314</v>
      </c>
      <c r="U15" s="9">
        <f t="shared" si="26"/>
        <v>6557</v>
      </c>
      <c r="V15" s="9">
        <f t="shared" si="27"/>
        <v>17974</v>
      </c>
      <c r="W15" s="9">
        <f t="shared" si="26"/>
        <v>9105</v>
      </c>
      <c r="X15" s="61"/>
      <c r="Y15" s="9">
        <f t="shared" si="28"/>
        <v>0</v>
      </c>
      <c r="Z15" s="9">
        <f t="shared" si="29"/>
        <v>0</v>
      </c>
      <c r="AA15" s="9">
        <f t="shared" si="30"/>
        <v>0</v>
      </c>
      <c r="AB15" s="9">
        <f t="shared" si="29"/>
        <v>0</v>
      </c>
      <c r="AC15" s="61"/>
      <c r="AD15" s="9">
        <f t="shared" si="31"/>
        <v>0</v>
      </c>
      <c r="AE15" s="9">
        <f t="shared" si="32"/>
        <v>0</v>
      </c>
    </row>
    <row r="16" spans="1:31" s="10" customFormat="1" ht="12">
      <c r="A16" s="33" t="s">
        <v>11</v>
      </c>
      <c r="B16" s="34" t="s">
        <v>12</v>
      </c>
      <c r="C16" s="9">
        <f t="shared" si="19"/>
        <v>46920</v>
      </c>
      <c r="D16" s="9">
        <f t="shared" si="19"/>
        <v>12498</v>
      </c>
      <c r="E16" s="61"/>
      <c r="F16" s="9">
        <f t="shared" si="20"/>
        <v>0</v>
      </c>
      <c r="G16" s="9">
        <f t="shared" si="20"/>
        <v>0</v>
      </c>
      <c r="H16" s="61"/>
      <c r="I16" s="9">
        <f t="shared" si="21"/>
        <v>0</v>
      </c>
      <c r="J16" s="9">
        <f t="shared" si="21"/>
        <v>0</v>
      </c>
      <c r="K16" s="61"/>
      <c r="L16" s="9">
        <f t="shared" si="22"/>
        <v>0</v>
      </c>
      <c r="M16" s="9">
        <f t="shared" si="22"/>
        <v>0</v>
      </c>
      <c r="N16" s="61"/>
      <c r="O16" s="9">
        <f t="shared" si="23"/>
        <v>0</v>
      </c>
      <c r="P16" s="9">
        <f t="shared" si="23"/>
        <v>0</v>
      </c>
      <c r="Q16" s="61"/>
      <c r="R16" s="9">
        <f t="shared" si="24"/>
        <v>0</v>
      </c>
      <c r="S16" s="9">
        <f t="shared" si="25"/>
        <v>0</v>
      </c>
      <c r="T16" s="9">
        <f t="shared" si="25"/>
        <v>0</v>
      </c>
      <c r="U16" s="9">
        <f t="shared" si="26"/>
        <v>0</v>
      </c>
      <c r="V16" s="9">
        <f t="shared" si="27"/>
        <v>36120</v>
      </c>
      <c r="W16" s="9">
        <f t="shared" si="26"/>
        <v>7998</v>
      </c>
      <c r="X16" s="61"/>
      <c r="Y16" s="9">
        <f t="shared" si="28"/>
        <v>0</v>
      </c>
      <c r="Z16" s="9">
        <f t="shared" si="29"/>
        <v>0</v>
      </c>
      <c r="AA16" s="9">
        <f t="shared" si="30"/>
        <v>10800</v>
      </c>
      <c r="AB16" s="9">
        <f t="shared" si="29"/>
        <v>4500</v>
      </c>
      <c r="AC16" s="61"/>
      <c r="AD16" s="9">
        <f t="shared" si="31"/>
        <v>0</v>
      </c>
      <c r="AE16" s="9">
        <f t="shared" si="32"/>
        <v>0</v>
      </c>
    </row>
    <row r="17" spans="1:31" s="10" customFormat="1" ht="24">
      <c r="A17" s="35" t="s">
        <v>83</v>
      </c>
      <c r="B17" s="34" t="s">
        <v>14</v>
      </c>
      <c r="C17" s="9">
        <f t="shared" si="19"/>
        <v>8600</v>
      </c>
      <c r="D17" s="9">
        <f t="shared" si="19"/>
        <v>7885</v>
      </c>
      <c r="E17" s="64"/>
      <c r="F17" s="9">
        <f t="shared" si="20"/>
        <v>0</v>
      </c>
      <c r="G17" s="9">
        <f t="shared" si="20"/>
        <v>0</v>
      </c>
      <c r="H17" s="64"/>
      <c r="I17" s="9">
        <f t="shared" si="21"/>
        <v>0</v>
      </c>
      <c r="J17" s="9">
        <f t="shared" si="21"/>
        <v>0</v>
      </c>
      <c r="K17" s="64"/>
      <c r="L17" s="9">
        <f t="shared" si="22"/>
        <v>0</v>
      </c>
      <c r="M17" s="9">
        <f t="shared" si="22"/>
        <v>0</v>
      </c>
      <c r="N17" s="64"/>
      <c r="O17" s="9">
        <f t="shared" si="23"/>
        <v>0</v>
      </c>
      <c r="P17" s="9">
        <f t="shared" si="23"/>
        <v>0</v>
      </c>
      <c r="Q17" s="64"/>
      <c r="R17" s="9">
        <f t="shared" si="24"/>
        <v>0</v>
      </c>
      <c r="S17" s="9">
        <f t="shared" si="25"/>
        <v>0</v>
      </c>
      <c r="T17" s="9">
        <f t="shared" si="25"/>
        <v>0</v>
      </c>
      <c r="U17" s="9">
        <f t="shared" si="26"/>
        <v>0</v>
      </c>
      <c r="V17" s="9">
        <f t="shared" si="27"/>
        <v>8600</v>
      </c>
      <c r="W17" s="9">
        <f t="shared" si="26"/>
        <v>7885</v>
      </c>
      <c r="X17" s="64"/>
      <c r="Y17" s="9">
        <f t="shared" si="28"/>
        <v>0</v>
      </c>
      <c r="Z17" s="9">
        <f t="shared" si="29"/>
        <v>0</v>
      </c>
      <c r="AA17" s="9">
        <f t="shared" si="30"/>
        <v>0</v>
      </c>
      <c r="AB17" s="9">
        <f t="shared" si="29"/>
        <v>0</v>
      </c>
      <c r="AC17" s="64"/>
      <c r="AD17" s="9">
        <f t="shared" si="31"/>
        <v>0</v>
      </c>
      <c r="AE17" s="9">
        <f t="shared" si="32"/>
        <v>0</v>
      </c>
    </row>
    <row r="18" spans="1:31" s="10" customFormat="1" ht="12">
      <c r="A18" s="33" t="s">
        <v>15</v>
      </c>
      <c r="B18" s="34" t="s">
        <v>16</v>
      </c>
      <c r="C18" s="9">
        <f t="shared" si="19"/>
        <v>0</v>
      </c>
      <c r="D18" s="9">
        <f t="shared" si="19"/>
        <v>0</v>
      </c>
      <c r="E18" s="64"/>
      <c r="F18" s="9">
        <f t="shared" si="20"/>
        <v>0</v>
      </c>
      <c r="G18" s="9">
        <f t="shared" si="20"/>
        <v>0</v>
      </c>
      <c r="H18" s="64"/>
      <c r="I18" s="9">
        <f t="shared" si="21"/>
        <v>0</v>
      </c>
      <c r="J18" s="9">
        <f t="shared" si="21"/>
        <v>0</v>
      </c>
      <c r="K18" s="64"/>
      <c r="L18" s="9">
        <f t="shared" si="22"/>
        <v>0</v>
      </c>
      <c r="M18" s="9">
        <f t="shared" si="22"/>
        <v>0</v>
      </c>
      <c r="N18" s="64"/>
      <c r="O18" s="9">
        <f t="shared" si="23"/>
        <v>0</v>
      </c>
      <c r="P18" s="9">
        <f t="shared" si="23"/>
        <v>0</v>
      </c>
      <c r="Q18" s="64"/>
      <c r="R18" s="9">
        <f t="shared" si="24"/>
        <v>0</v>
      </c>
      <c r="S18" s="9">
        <f t="shared" si="25"/>
        <v>0</v>
      </c>
      <c r="T18" s="9">
        <f t="shared" si="25"/>
        <v>0</v>
      </c>
      <c r="U18" s="9">
        <f t="shared" si="26"/>
        <v>0</v>
      </c>
      <c r="V18" s="9">
        <f t="shared" si="27"/>
        <v>0</v>
      </c>
      <c r="W18" s="9">
        <f t="shared" si="26"/>
        <v>0</v>
      </c>
      <c r="X18" s="64"/>
      <c r="Y18" s="9">
        <f t="shared" si="28"/>
        <v>0</v>
      </c>
      <c r="Z18" s="9">
        <f t="shared" si="29"/>
        <v>0</v>
      </c>
      <c r="AA18" s="9">
        <f t="shared" si="30"/>
        <v>0</v>
      </c>
      <c r="AB18" s="9">
        <f t="shared" si="29"/>
        <v>0</v>
      </c>
      <c r="AC18" s="64"/>
      <c r="AD18" s="9">
        <f t="shared" si="31"/>
        <v>0</v>
      </c>
      <c r="AE18" s="9">
        <f t="shared" si="32"/>
        <v>0</v>
      </c>
    </row>
    <row r="19" spans="1:31" s="10" customFormat="1" ht="12">
      <c r="A19" s="33" t="s">
        <v>17</v>
      </c>
      <c r="B19" s="34" t="s">
        <v>18</v>
      </c>
      <c r="C19" s="9">
        <f t="shared" si="19"/>
        <v>462</v>
      </c>
      <c r="D19" s="9">
        <f t="shared" si="19"/>
        <v>624</v>
      </c>
      <c r="E19" s="64"/>
      <c r="F19" s="9">
        <f t="shared" si="20"/>
        <v>0</v>
      </c>
      <c r="G19" s="9">
        <f t="shared" si="20"/>
        <v>0</v>
      </c>
      <c r="H19" s="64"/>
      <c r="I19" s="9">
        <f t="shared" si="21"/>
        <v>0</v>
      </c>
      <c r="J19" s="9">
        <f t="shared" si="21"/>
        <v>0</v>
      </c>
      <c r="K19" s="64"/>
      <c r="L19" s="9">
        <f t="shared" si="22"/>
        <v>0</v>
      </c>
      <c r="M19" s="9">
        <f t="shared" si="22"/>
        <v>0</v>
      </c>
      <c r="N19" s="64"/>
      <c r="O19" s="9">
        <f t="shared" si="23"/>
        <v>0</v>
      </c>
      <c r="P19" s="9">
        <f t="shared" si="23"/>
        <v>0</v>
      </c>
      <c r="Q19" s="64"/>
      <c r="R19" s="9">
        <f t="shared" si="24"/>
        <v>0</v>
      </c>
      <c r="S19" s="9">
        <f t="shared" si="25"/>
        <v>0</v>
      </c>
      <c r="T19" s="9">
        <f t="shared" si="25"/>
        <v>0</v>
      </c>
      <c r="U19" s="9">
        <f t="shared" si="26"/>
        <v>70</v>
      </c>
      <c r="V19" s="9">
        <f t="shared" si="27"/>
        <v>462</v>
      </c>
      <c r="W19" s="9">
        <f t="shared" si="26"/>
        <v>554</v>
      </c>
      <c r="X19" s="64"/>
      <c r="Y19" s="9">
        <f t="shared" si="28"/>
        <v>0</v>
      </c>
      <c r="Z19" s="9">
        <f t="shared" si="29"/>
        <v>0</v>
      </c>
      <c r="AA19" s="9">
        <f t="shared" si="30"/>
        <v>0</v>
      </c>
      <c r="AB19" s="9">
        <f t="shared" si="29"/>
        <v>0</v>
      </c>
      <c r="AC19" s="64"/>
      <c r="AD19" s="9">
        <f t="shared" si="31"/>
        <v>0</v>
      </c>
      <c r="AE19" s="9">
        <f t="shared" si="32"/>
        <v>0</v>
      </c>
    </row>
    <row r="20" spans="1:31" s="10" customFormat="1" ht="11.25">
      <c r="A20" s="11" t="s">
        <v>88</v>
      </c>
      <c r="B20" s="6" t="s">
        <v>87</v>
      </c>
      <c r="C20" s="9">
        <f t="shared" si="19"/>
        <v>123955</v>
      </c>
      <c r="D20" s="9">
        <f t="shared" si="19"/>
        <v>62290</v>
      </c>
      <c r="E20" s="64"/>
      <c r="F20" s="9">
        <f aca="true" t="shared" si="33" ref="F20:R20">F77+F134+F191+F248+F305+F362+F419+F476+F533</f>
        <v>0</v>
      </c>
      <c r="G20" s="9">
        <f t="shared" si="33"/>
        <v>0</v>
      </c>
      <c r="H20" s="64"/>
      <c r="I20" s="9">
        <f t="shared" si="33"/>
        <v>0</v>
      </c>
      <c r="J20" s="9">
        <f t="shared" si="33"/>
        <v>0</v>
      </c>
      <c r="K20" s="64"/>
      <c r="L20" s="9">
        <f t="shared" si="33"/>
        <v>0</v>
      </c>
      <c r="M20" s="9">
        <f t="shared" si="33"/>
        <v>0</v>
      </c>
      <c r="N20" s="64"/>
      <c r="O20" s="9">
        <f t="shared" si="33"/>
        <v>0</v>
      </c>
      <c r="P20" s="9">
        <f t="shared" si="33"/>
        <v>0</v>
      </c>
      <c r="Q20" s="64"/>
      <c r="R20" s="9">
        <f t="shared" si="33"/>
        <v>0</v>
      </c>
      <c r="S20" s="9">
        <f t="shared" si="25"/>
        <v>0</v>
      </c>
      <c r="T20" s="9">
        <f t="shared" si="25"/>
        <v>61</v>
      </c>
      <c r="U20" s="9">
        <f aca="true" t="shared" si="34" ref="U20:AE20">U77+U134+U191+U248+U305+U362+U419+U476+U533</f>
        <v>1577</v>
      </c>
      <c r="V20" s="9">
        <f t="shared" si="34"/>
        <v>123044</v>
      </c>
      <c r="W20" s="9">
        <f t="shared" si="34"/>
        <v>60386</v>
      </c>
      <c r="X20" s="64"/>
      <c r="Y20" s="9">
        <f t="shared" si="34"/>
        <v>0</v>
      </c>
      <c r="Z20" s="9">
        <f t="shared" si="34"/>
        <v>0</v>
      </c>
      <c r="AA20" s="9">
        <f t="shared" si="34"/>
        <v>850</v>
      </c>
      <c r="AB20" s="9">
        <f t="shared" si="34"/>
        <v>327</v>
      </c>
      <c r="AC20" s="64"/>
      <c r="AD20" s="9">
        <f t="shared" si="34"/>
        <v>0</v>
      </c>
      <c r="AE20" s="9">
        <f t="shared" si="34"/>
        <v>0</v>
      </c>
    </row>
    <row r="21" spans="1:31" s="10" customFormat="1" ht="12">
      <c r="A21" s="58" t="s">
        <v>19</v>
      </c>
      <c r="B21" s="34" t="s">
        <v>20</v>
      </c>
      <c r="C21" s="9">
        <f aca="true" t="shared" si="35" ref="C21:D23">C78+C135+C192+C249+C306+C363+C420+C477+C534</f>
        <v>74894</v>
      </c>
      <c r="D21" s="9">
        <f t="shared" si="35"/>
        <v>37768</v>
      </c>
      <c r="E21" s="64"/>
      <c r="F21" s="9">
        <f aca="true" t="shared" si="36" ref="F21:G23">F78+F135+F192+F249+F306+F363+F420+F477+F534</f>
        <v>0</v>
      </c>
      <c r="G21" s="9">
        <f t="shared" si="36"/>
        <v>0</v>
      </c>
      <c r="H21" s="64"/>
      <c r="I21" s="9">
        <f aca="true" t="shared" si="37" ref="I21:J23">I78+I135+I192+I249+I306+I363+I420+I477+I534</f>
        <v>0</v>
      </c>
      <c r="J21" s="9">
        <f t="shared" si="37"/>
        <v>0</v>
      </c>
      <c r="K21" s="64"/>
      <c r="L21" s="9">
        <f aca="true" t="shared" si="38" ref="L21:M23">L78+L135+L192+L249+L306+L363+L420+L477+L534</f>
        <v>0</v>
      </c>
      <c r="M21" s="9">
        <f t="shared" si="38"/>
        <v>0</v>
      </c>
      <c r="N21" s="64"/>
      <c r="O21" s="9">
        <f aca="true" t="shared" si="39" ref="O21:P23">O78+O135+O192+O249+O306+O363+O420+O477+O534</f>
        <v>0</v>
      </c>
      <c r="P21" s="9">
        <f t="shared" si="39"/>
        <v>0</v>
      </c>
      <c r="Q21" s="64"/>
      <c r="R21" s="9">
        <f>R78+R135+R192+R249+R306+R363+R420+R477+R534</f>
        <v>0</v>
      </c>
      <c r="S21" s="9">
        <f aca="true" t="shared" si="40" ref="S21:T23">S78+S135+S192+S249+S306+S363+S420+S477+S534</f>
        <v>0</v>
      </c>
      <c r="T21" s="9">
        <f t="shared" si="40"/>
        <v>37</v>
      </c>
      <c r="U21" s="9">
        <f aca="true" t="shared" si="41" ref="U21:W23">U78+U135+U192+U249+U306+U363+U420+U477+U534</f>
        <v>953</v>
      </c>
      <c r="V21" s="9">
        <f>V78+V135+V192+V249+V306+V363+V420+V477+V534</f>
        <v>74407</v>
      </c>
      <c r="W21" s="9">
        <f t="shared" si="41"/>
        <v>36645</v>
      </c>
      <c r="X21" s="64"/>
      <c r="Y21" s="9">
        <f>Y78+Y135+Y192+Y249+Y306+Y363+Y420+Y477+Y534</f>
        <v>0</v>
      </c>
      <c r="Z21" s="9">
        <f aca="true" t="shared" si="42" ref="Z21:AB23">Z78+Z135+Z192+Z249+Z306+Z363+Z420+Z477+Z534</f>
        <v>0</v>
      </c>
      <c r="AA21" s="9">
        <f>AA78+AA135+AA192+AA249+AA306+AA363+AA420+AA477+AA534</f>
        <v>450</v>
      </c>
      <c r="AB21" s="9">
        <f t="shared" si="42"/>
        <v>170</v>
      </c>
      <c r="AC21" s="64"/>
      <c r="AD21" s="9">
        <f aca="true" t="shared" si="43" ref="AD21:AE23">AD78+AD135+AD192+AD249+AD306+AD363+AD420+AD477+AD534</f>
        <v>0</v>
      </c>
      <c r="AE21" s="9">
        <f t="shared" si="43"/>
        <v>0</v>
      </c>
    </row>
    <row r="22" spans="1:31" s="10" customFormat="1" ht="12">
      <c r="A22" s="33" t="s">
        <v>21</v>
      </c>
      <c r="B22" s="34" t="s">
        <v>22</v>
      </c>
      <c r="C22" s="9">
        <f t="shared" si="35"/>
        <v>30929</v>
      </c>
      <c r="D22" s="9">
        <f t="shared" si="35"/>
        <v>15479</v>
      </c>
      <c r="E22" s="64"/>
      <c r="F22" s="9">
        <f t="shared" si="36"/>
        <v>0</v>
      </c>
      <c r="G22" s="9">
        <f t="shared" si="36"/>
        <v>0</v>
      </c>
      <c r="H22" s="64"/>
      <c r="I22" s="9">
        <f t="shared" si="37"/>
        <v>0</v>
      </c>
      <c r="J22" s="9">
        <f t="shared" si="37"/>
        <v>0</v>
      </c>
      <c r="K22" s="64"/>
      <c r="L22" s="9">
        <f t="shared" si="38"/>
        <v>0</v>
      </c>
      <c r="M22" s="9">
        <f t="shared" si="38"/>
        <v>0</v>
      </c>
      <c r="N22" s="64"/>
      <c r="O22" s="9">
        <f t="shared" si="39"/>
        <v>0</v>
      </c>
      <c r="P22" s="9">
        <f t="shared" si="39"/>
        <v>0</v>
      </c>
      <c r="Q22" s="64"/>
      <c r="R22" s="9">
        <f>R79+R136+R193+R250+R307+R364+R421+R478+R535</f>
        <v>0</v>
      </c>
      <c r="S22" s="9">
        <f t="shared" si="40"/>
        <v>0</v>
      </c>
      <c r="T22" s="9">
        <f t="shared" si="40"/>
        <v>15</v>
      </c>
      <c r="U22" s="9">
        <f t="shared" si="41"/>
        <v>394</v>
      </c>
      <c r="V22" s="9">
        <f>V79+V136+V193+V250+V307+V364+V421+V478+V535</f>
        <v>30664</v>
      </c>
      <c r="W22" s="9">
        <f t="shared" si="41"/>
        <v>14986</v>
      </c>
      <c r="X22" s="64"/>
      <c r="Y22" s="9">
        <f>Y79+Y136+Y193+Y250+Y307+Y364+Y421+Y478+Y535</f>
        <v>0</v>
      </c>
      <c r="Z22" s="9">
        <f t="shared" si="42"/>
        <v>0</v>
      </c>
      <c r="AA22" s="9">
        <f>AA79+AA136+AA193+AA250+AA307+AA364+AA421+AA478+AA535</f>
        <v>250</v>
      </c>
      <c r="AB22" s="9">
        <f t="shared" si="42"/>
        <v>99</v>
      </c>
      <c r="AC22" s="64"/>
      <c r="AD22" s="9">
        <f t="shared" si="43"/>
        <v>0</v>
      </c>
      <c r="AE22" s="9">
        <f t="shared" si="43"/>
        <v>0</v>
      </c>
    </row>
    <row r="23" spans="1:31" s="10" customFormat="1" ht="12">
      <c r="A23" s="36" t="s">
        <v>63</v>
      </c>
      <c r="B23" s="34" t="s">
        <v>23</v>
      </c>
      <c r="C23" s="9">
        <f t="shared" si="35"/>
        <v>18132</v>
      </c>
      <c r="D23" s="9">
        <f t="shared" si="35"/>
        <v>9043</v>
      </c>
      <c r="E23" s="64"/>
      <c r="F23" s="9">
        <f t="shared" si="36"/>
        <v>0</v>
      </c>
      <c r="G23" s="9">
        <f t="shared" si="36"/>
        <v>0</v>
      </c>
      <c r="H23" s="64"/>
      <c r="I23" s="9">
        <f t="shared" si="37"/>
        <v>0</v>
      </c>
      <c r="J23" s="9">
        <f t="shared" si="37"/>
        <v>0</v>
      </c>
      <c r="K23" s="64"/>
      <c r="L23" s="9">
        <f t="shared" si="38"/>
        <v>0</v>
      </c>
      <c r="M23" s="9">
        <f t="shared" si="38"/>
        <v>0</v>
      </c>
      <c r="N23" s="64"/>
      <c r="O23" s="9">
        <f t="shared" si="39"/>
        <v>0</v>
      </c>
      <c r="P23" s="9">
        <f t="shared" si="39"/>
        <v>0</v>
      </c>
      <c r="Q23" s="64"/>
      <c r="R23" s="9">
        <f>R80+R137+R194+R251+R308+R365+R422+R479+R536</f>
        <v>0</v>
      </c>
      <c r="S23" s="9">
        <f t="shared" si="40"/>
        <v>0</v>
      </c>
      <c r="T23" s="9">
        <f t="shared" si="40"/>
        <v>9</v>
      </c>
      <c r="U23" s="9">
        <f t="shared" si="41"/>
        <v>230</v>
      </c>
      <c r="V23" s="9">
        <f>V80+V137+V194+V251+V308+V365+V422+V479+V536</f>
        <v>17973</v>
      </c>
      <c r="W23" s="9">
        <f t="shared" si="41"/>
        <v>8755</v>
      </c>
      <c r="X23" s="64"/>
      <c r="Y23" s="9">
        <f>Y80+Y137+Y194+Y251+Y308+Y365+Y422+Y479+Y536</f>
        <v>0</v>
      </c>
      <c r="Z23" s="9">
        <f t="shared" si="42"/>
        <v>0</v>
      </c>
      <c r="AA23" s="9">
        <f>AA80+AA137+AA194+AA251+AA308+AA365+AA422+AA479+AA536</f>
        <v>150</v>
      </c>
      <c r="AB23" s="9">
        <f t="shared" si="42"/>
        <v>58</v>
      </c>
      <c r="AC23" s="64"/>
      <c r="AD23" s="9">
        <f t="shared" si="43"/>
        <v>0</v>
      </c>
      <c r="AE23" s="9">
        <f t="shared" si="43"/>
        <v>0</v>
      </c>
    </row>
    <row r="24" spans="1:31" s="10" customFormat="1" ht="12">
      <c r="A24" s="36"/>
      <c r="B24" s="6"/>
      <c r="C24" s="40"/>
      <c r="D24" s="40"/>
      <c r="E24" s="65"/>
      <c r="F24" s="40"/>
      <c r="G24" s="40"/>
      <c r="H24" s="65"/>
      <c r="I24" s="40"/>
      <c r="J24" s="40"/>
      <c r="K24" s="65"/>
      <c r="L24" s="40"/>
      <c r="M24" s="40"/>
      <c r="N24" s="65"/>
      <c r="O24" s="40"/>
      <c r="P24" s="40"/>
      <c r="Q24" s="65"/>
      <c r="R24" s="40"/>
      <c r="S24" s="40"/>
      <c r="T24" s="40"/>
      <c r="U24" s="40"/>
      <c r="V24" s="40"/>
      <c r="W24" s="40"/>
      <c r="X24" s="65"/>
      <c r="Y24" s="40"/>
      <c r="Z24" s="40"/>
      <c r="AA24" s="40"/>
      <c r="AB24" s="40"/>
      <c r="AC24" s="65"/>
      <c r="AD24" s="40"/>
      <c r="AE24" s="40"/>
    </row>
    <row r="25" spans="1:31" s="10" customFormat="1" ht="11.25">
      <c r="A25" s="8" t="s">
        <v>24</v>
      </c>
      <c r="B25" s="6" t="s">
        <v>25</v>
      </c>
      <c r="C25" s="9">
        <f aca="true" t="shared" si="44" ref="C25:X25">C82+C139+C196+C253+C310+C367+C424+C481+C538</f>
        <v>134319</v>
      </c>
      <c r="D25" s="9">
        <f t="shared" si="44"/>
        <v>53406</v>
      </c>
      <c r="E25" s="64">
        <f t="shared" si="44"/>
        <v>1945</v>
      </c>
      <c r="F25" s="9">
        <f t="shared" si="44"/>
        <v>0</v>
      </c>
      <c r="G25" s="9">
        <f t="shared" si="44"/>
        <v>0</v>
      </c>
      <c r="H25" s="64">
        <f t="shared" si="44"/>
        <v>0</v>
      </c>
      <c r="I25" s="9">
        <f t="shared" si="44"/>
        <v>0</v>
      </c>
      <c r="J25" s="9">
        <f t="shared" si="44"/>
        <v>0</v>
      </c>
      <c r="K25" s="64">
        <f t="shared" si="44"/>
        <v>0</v>
      </c>
      <c r="L25" s="9">
        <f t="shared" si="44"/>
        <v>0</v>
      </c>
      <c r="M25" s="9">
        <f t="shared" si="44"/>
        <v>0</v>
      </c>
      <c r="N25" s="64">
        <f t="shared" si="44"/>
        <v>0</v>
      </c>
      <c r="O25" s="9">
        <f t="shared" si="44"/>
        <v>0</v>
      </c>
      <c r="P25" s="9">
        <f t="shared" si="44"/>
        <v>0</v>
      </c>
      <c r="Q25" s="64">
        <f t="shared" si="44"/>
        <v>0</v>
      </c>
      <c r="R25" s="9">
        <f t="shared" si="44"/>
        <v>0</v>
      </c>
      <c r="S25" s="9">
        <f t="shared" si="44"/>
        <v>0</v>
      </c>
      <c r="T25" s="9">
        <f t="shared" si="44"/>
        <v>0</v>
      </c>
      <c r="U25" s="9">
        <f t="shared" si="44"/>
        <v>0</v>
      </c>
      <c r="V25" s="9">
        <f t="shared" si="44"/>
        <v>116819</v>
      </c>
      <c r="W25" s="9">
        <f t="shared" si="44"/>
        <v>48963</v>
      </c>
      <c r="X25" s="64">
        <f t="shared" si="44"/>
        <v>1945</v>
      </c>
      <c r="Y25" s="9">
        <f aca="true" t="shared" si="45" ref="Y25:AE25">Y82+Y139+Y196+Y253+Y310+Y367+Y424+Y481+Y538</f>
        <v>0</v>
      </c>
      <c r="Z25" s="9">
        <f t="shared" si="45"/>
        <v>0</v>
      </c>
      <c r="AA25" s="9">
        <f t="shared" si="45"/>
        <v>17500</v>
      </c>
      <c r="AB25" s="9">
        <f t="shared" si="45"/>
        <v>4443</v>
      </c>
      <c r="AC25" s="64">
        <f>AC82+AC139+AC196+AC253+AC310+AC367+AC424+AC481+AC538</f>
        <v>0</v>
      </c>
      <c r="AD25" s="9">
        <f t="shared" si="45"/>
        <v>0</v>
      </c>
      <c r="AE25" s="9">
        <f t="shared" si="45"/>
        <v>0</v>
      </c>
    </row>
    <row r="26" spans="1:31" s="10" customFormat="1" ht="12">
      <c r="A26" s="8"/>
      <c r="B26" s="6"/>
      <c r="C26" s="40"/>
      <c r="D26" s="40"/>
      <c r="E26" s="65"/>
      <c r="F26" s="40"/>
      <c r="G26" s="40"/>
      <c r="H26" s="65"/>
      <c r="I26" s="40"/>
      <c r="J26" s="40"/>
      <c r="K26" s="65"/>
      <c r="L26" s="40"/>
      <c r="M26" s="40"/>
      <c r="N26" s="65"/>
      <c r="O26" s="40"/>
      <c r="P26" s="40"/>
      <c r="Q26" s="65"/>
      <c r="R26" s="40"/>
      <c r="S26" s="40"/>
      <c r="T26" s="40"/>
      <c r="U26" s="40"/>
      <c r="V26" s="40"/>
      <c r="W26" s="40"/>
      <c r="X26" s="65"/>
      <c r="Y26" s="40"/>
      <c r="Z26" s="40"/>
      <c r="AA26" s="40"/>
      <c r="AB26" s="40"/>
      <c r="AC26" s="65"/>
      <c r="AD26" s="40"/>
      <c r="AE26" s="40"/>
    </row>
    <row r="27" spans="1:31" s="10" customFormat="1" ht="11.25">
      <c r="A27" s="44" t="s">
        <v>76</v>
      </c>
      <c r="B27" s="6" t="s">
        <v>77</v>
      </c>
      <c r="C27" s="9">
        <f>C84+C141+C198+C255+C312+C369+C426+C483+C540</f>
        <v>7800</v>
      </c>
      <c r="D27" s="9">
        <f>D84+D141+D198+D255+D312+D369+D426+D483+D540</f>
        <v>7935</v>
      </c>
      <c r="E27" s="64"/>
      <c r="F27" s="9">
        <f aca="true" t="shared" si="46" ref="F27:W28">F84+F141+F198+F255+F312+F369+F426+F483+F540</f>
        <v>0</v>
      </c>
      <c r="G27" s="9">
        <f t="shared" si="46"/>
        <v>0</v>
      </c>
      <c r="H27" s="64"/>
      <c r="I27" s="9">
        <f>I84+I141+I198+I255+I312+I369+I426+I483+I540</f>
        <v>0</v>
      </c>
      <c r="J27" s="9">
        <f>J84+J141+J198+J255+J312+J369+J426+J483+J540</f>
        <v>0</v>
      </c>
      <c r="K27" s="64"/>
      <c r="L27" s="9">
        <f>L84+L141+L198+L255+L312+L369+L426+L483+L540</f>
        <v>0</v>
      </c>
      <c r="M27" s="9">
        <f>M84+M141+M198+M255+M312+M369+M426+M483+M540</f>
        <v>0</v>
      </c>
      <c r="N27" s="64"/>
      <c r="O27" s="9">
        <f>O84+O141+O198+O255+O312+O369+O426+O483+O540</f>
        <v>0</v>
      </c>
      <c r="P27" s="9">
        <f>P84+P141+P198+P255+P312+P369+P426+P483+P540</f>
        <v>0</v>
      </c>
      <c r="Q27" s="64"/>
      <c r="R27" s="9">
        <f t="shared" si="46"/>
        <v>0</v>
      </c>
      <c r="S27" s="9">
        <f>S84+S141+S198+S255+S312+S369+S426+S483+S540</f>
        <v>0</v>
      </c>
      <c r="T27" s="9">
        <f>T84+T141+T198+T255+T312+T369+T426+T483+T540</f>
        <v>0</v>
      </c>
      <c r="U27" s="9">
        <f t="shared" si="46"/>
        <v>0</v>
      </c>
      <c r="V27" s="9">
        <f>V84+V141+V198+V255+V312+V369+V426+V483+V540</f>
        <v>6300</v>
      </c>
      <c r="W27" s="9">
        <f t="shared" si="46"/>
        <v>6908</v>
      </c>
      <c r="X27" s="64"/>
      <c r="Y27" s="9">
        <f aca="true" t="shared" si="47" ref="Y27:AE28">Y84+Y141+Y198+Y255+Y312+Y369+Y426+Y483+Y540</f>
        <v>0</v>
      </c>
      <c r="Z27" s="9">
        <f t="shared" si="47"/>
        <v>0</v>
      </c>
      <c r="AA27" s="9">
        <f t="shared" si="47"/>
        <v>1500</v>
      </c>
      <c r="AB27" s="9">
        <f t="shared" si="47"/>
        <v>1027</v>
      </c>
      <c r="AC27" s="64"/>
      <c r="AD27" s="9">
        <f t="shared" si="47"/>
        <v>0</v>
      </c>
      <c r="AE27" s="9">
        <f t="shared" si="47"/>
        <v>0</v>
      </c>
    </row>
    <row r="28" spans="1:31" s="10" customFormat="1" ht="11.25">
      <c r="A28" s="8" t="s">
        <v>94</v>
      </c>
      <c r="B28" s="6" t="s">
        <v>93</v>
      </c>
      <c r="C28" s="9">
        <f aca="true" t="shared" si="48" ref="C28:D31">C85+C142+C199+C256+C313+C370+C427+C484+C541</f>
        <v>0</v>
      </c>
      <c r="D28" s="9">
        <f t="shared" si="48"/>
        <v>0</v>
      </c>
      <c r="E28" s="64"/>
      <c r="F28" s="9">
        <f t="shared" si="46"/>
        <v>0</v>
      </c>
      <c r="G28" s="9">
        <f t="shared" si="46"/>
        <v>0</v>
      </c>
      <c r="H28" s="64"/>
      <c r="I28" s="9">
        <f t="shared" si="46"/>
        <v>0</v>
      </c>
      <c r="J28" s="9">
        <f t="shared" si="46"/>
        <v>0</v>
      </c>
      <c r="K28" s="64"/>
      <c r="L28" s="9">
        <f t="shared" si="46"/>
        <v>0</v>
      </c>
      <c r="M28" s="9">
        <f t="shared" si="46"/>
        <v>0</v>
      </c>
      <c r="N28" s="64"/>
      <c r="O28" s="9">
        <f t="shared" si="46"/>
        <v>0</v>
      </c>
      <c r="P28" s="9">
        <f t="shared" si="46"/>
        <v>0</v>
      </c>
      <c r="Q28" s="64"/>
      <c r="R28" s="9">
        <f t="shared" si="46"/>
        <v>0</v>
      </c>
      <c r="S28" s="9">
        <f t="shared" si="46"/>
        <v>0</v>
      </c>
      <c r="T28" s="9">
        <f t="shared" si="46"/>
        <v>0</v>
      </c>
      <c r="U28" s="9">
        <f t="shared" si="46"/>
        <v>0</v>
      </c>
      <c r="V28" s="9">
        <f t="shared" si="46"/>
        <v>0</v>
      </c>
      <c r="W28" s="9">
        <f t="shared" si="46"/>
        <v>0</v>
      </c>
      <c r="X28" s="64"/>
      <c r="Y28" s="9">
        <f t="shared" si="47"/>
        <v>0</v>
      </c>
      <c r="Z28" s="9">
        <f t="shared" si="47"/>
        <v>0</v>
      </c>
      <c r="AA28" s="9">
        <f t="shared" si="47"/>
        <v>0</v>
      </c>
      <c r="AB28" s="9">
        <f t="shared" si="47"/>
        <v>0</v>
      </c>
      <c r="AC28" s="64"/>
      <c r="AD28" s="9">
        <f t="shared" si="47"/>
        <v>0</v>
      </c>
      <c r="AE28" s="9">
        <f t="shared" si="47"/>
        <v>0</v>
      </c>
    </row>
    <row r="29" spans="1:31" s="10" customFormat="1" ht="22.5">
      <c r="A29" s="44" t="s">
        <v>64</v>
      </c>
      <c r="B29" s="6" t="s">
        <v>65</v>
      </c>
      <c r="C29" s="9">
        <f t="shared" si="48"/>
        <v>0</v>
      </c>
      <c r="D29" s="9">
        <f t="shared" si="48"/>
        <v>0</v>
      </c>
      <c r="E29" s="64"/>
      <c r="F29" s="9">
        <f aca="true" t="shared" si="49" ref="F29:G31">F86+F143+F200+F257+F314+F371+F428+F485+F542</f>
        <v>0</v>
      </c>
      <c r="G29" s="9">
        <f t="shared" si="49"/>
        <v>0</v>
      </c>
      <c r="H29" s="64"/>
      <c r="I29" s="9">
        <f aca="true" t="shared" si="50" ref="I29:J31">I86+I143+I200+I257+I314+I371+I428+I485+I542</f>
        <v>0</v>
      </c>
      <c r="J29" s="9">
        <f t="shared" si="50"/>
        <v>0</v>
      </c>
      <c r="K29" s="64"/>
      <c r="L29" s="9">
        <f aca="true" t="shared" si="51" ref="L29:M31">L86+L143+L200+L257+L314+L371+L428+L485+L542</f>
        <v>0</v>
      </c>
      <c r="M29" s="9">
        <f t="shared" si="51"/>
        <v>0</v>
      </c>
      <c r="N29" s="64"/>
      <c r="O29" s="9">
        <f aca="true" t="shared" si="52" ref="O29:P31">O86+O143+O200+O257+O314+O371+O428+O485+O542</f>
        <v>0</v>
      </c>
      <c r="P29" s="9">
        <f t="shared" si="52"/>
        <v>0</v>
      </c>
      <c r="Q29" s="64"/>
      <c r="R29" s="9">
        <f>R86+R143+R200+R257+R314+R371+R428+R485+R542</f>
        <v>0</v>
      </c>
      <c r="S29" s="9">
        <f aca="true" t="shared" si="53" ref="S29:T31">S86+S143+S200+S257+S314+S371+S428+S485+S542</f>
        <v>0</v>
      </c>
      <c r="T29" s="9">
        <f t="shared" si="53"/>
        <v>0</v>
      </c>
      <c r="U29" s="9">
        <f aca="true" t="shared" si="54" ref="U29:W31">U86+U143+U200+U257+U314+U371+U428+U485+U542</f>
        <v>0</v>
      </c>
      <c r="V29" s="9">
        <f>V86+V143+V200+V257+V314+V371+V428+V485+V542</f>
        <v>0</v>
      </c>
      <c r="W29" s="9">
        <f t="shared" si="54"/>
        <v>0</v>
      </c>
      <c r="X29" s="64"/>
      <c r="Y29" s="9">
        <f>Y86+Y143+Y200+Y257+Y314+Y371+Y428+Y485+Y542</f>
        <v>0</v>
      </c>
      <c r="Z29" s="9">
        <f aca="true" t="shared" si="55" ref="Z29:AB31">Z86+Z143+Z200+Z257+Z314+Z371+Z428+Z485+Z542</f>
        <v>0</v>
      </c>
      <c r="AA29" s="9">
        <f>AA86+AA143+AA200+AA257+AA314+AA371+AA428+AA485+AA542</f>
        <v>0</v>
      </c>
      <c r="AB29" s="9">
        <f t="shared" si="55"/>
        <v>0</v>
      </c>
      <c r="AC29" s="64"/>
      <c r="AD29" s="9">
        <f aca="true" t="shared" si="56" ref="AD29:AE31">AD86+AD143+AD200+AD257+AD314+AD371+AD428+AD485+AD542</f>
        <v>0</v>
      </c>
      <c r="AE29" s="9">
        <f t="shared" si="56"/>
        <v>0</v>
      </c>
    </row>
    <row r="30" spans="1:31" s="10" customFormat="1" ht="11.25">
      <c r="A30" s="8" t="s">
        <v>85</v>
      </c>
      <c r="B30" s="6" t="s">
        <v>84</v>
      </c>
      <c r="C30" s="9">
        <f t="shared" si="48"/>
        <v>0</v>
      </c>
      <c r="D30" s="9">
        <f t="shared" si="48"/>
        <v>0</v>
      </c>
      <c r="E30" s="61"/>
      <c r="F30" s="9">
        <f t="shared" si="49"/>
        <v>0</v>
      </c>
      <c r="G30" s="9">
        <f t="shared" si="49"/>
        <v>0</v>
      </c>
      <c r="H30" s="61"/>
      <c r="I30" s="9">
        <f t="shared" si="50"/>
        <v>0</v>
      </c>
      <c r="J30" s="9">
        <f t="shared" si="50"/>
        <v>0</v>
      </c>
      <c r="K30" s="61"/>
      <c r="L30" s="9">
        <f t="shared" si="51"/>
        <v>0</v>
      </c>
      <c r="M30" s="9">
        <f t="shared" si="51"/>
        <v>0</v>
      </c>
      <c r="N30" s="61"/>
      <c r="O30" s="9">
        <f t="shared" si="52"/>
        <v>0</v>
      </c>
      <c r="P30" s="9">
        <f t="shared" si="52"/>
        <v>0</v>
      </c>
      <c r="Q30" s="61"/>
      <c r="R30" s="9">
        <f>R87+R144+R201+R258+R315+R372+R429+R486+R543</f>
        <v>0</v>
      </c>
      <c r="S30" s="9">
        <f t="shared" si="53"/>
        <v>0</v>
      </c>
      <c r="T30" s="9">
        <f t="shared" si="53"/>
        <v>0</v>
      </c>
      <c r="U30" s="9">
        <f t="shared" si="54"/>
        <v>0</v>
      </c>
      <c r="V30" s="9">
        <f>V87+V144+V201+V258+V315+V372+V429+V486+V543</f>
        <v>0</v>
      </c>
      <c r="W30" s="9">
        <f t="shared" si="54"/>
        <v>0</v>
      </c>
      <c r="X30" s="61"/>
      <c r="Y30" s="9">
        <f>Y87+Y144+Y201+Y258+Y315+Y372+Y429+Y486+Y543</f>
        <v>0</v>
      </c>
      <c r="Z30" s="9">
        <f t="shared" si="55"/>
        <v>0</v>
      </c>
      <c r="AA30" s="9">
        <f>AA87+AA144+AA201+AA258+AA315+AA372+AA429+AA486+AA543</f>
        <v>0</v>
      </c>
      <c r="AB30" s="9">
        <f t="shared" si="55"/>
        <v>0</v>
      </c>
      <c r="AC30" s="61"/>
      <c r="AD30" s="9">
        <f t="shared" si="56"/>
        <v>0</v>
      </c>
      <c r="AE30" s="9">
        <f t="shared" si="56"/>
        <v>0</v>
      </c>
    </row>
    <row r="31" spans="1:31" s="10" customFormat="1" ht="11.25">
      <c r="A31" s="8" t="s">
        <v>53</v>
      </c>
      <c r="B31" s="6" t="s">
        <v>54</v>
      </c>
      <c r="C31" s="9">
        <f t="shared" si="48"/>
        <v>0</v>
      </c>
      <c r="D31" s="9">
        <f t="shared" si="48"/>
        <v>0</v>
      </c>
      <c r="E31" s="61"/>
      <c r="F31" s="9">
        <f t="shared" si="49"/>
        <v>0</v>
      </c>
      <c r="G31" s="9">
        <f t="shared" si="49"/>
        <v>0</v>
      </c>
      <c r="H31" s="61"/>
      <c r="I31" s="9">
        <f t="shared" si="50"/>
        <v>0</v>
      </c>
      <c r="J31" s="9">
        <f t="shared" si="50"/>
        <v>0</v>
      </c>
      <c r="K31" s="61"/>
      <c r="L31" s="9">
        <f t="shared" si="51"/>
        <v>0</v>
      </c>
      <c r="M31" s="9">
        <f t="shared" si="51"/>
        <v>0</v>
      </c>
      <c r="N31" s="61"/>
      <c r="O31" s="9">
        <f t="shared" si="52"/>
        <v>0</v>
      </c>
      <c r="P31" s="9">
        <f t="shared" si="52"/>
        <v>0</v>
      </c>
      <c r="Q31" s="61"/>
      <c r="R31" s="9">
        <f>R88+R145+R202+R259+R316+R373+R430+R487+R544</f>
        <v>0</v>
      </c>
      <c r="S31" s="9">
        <f t="shared" si="53"/>
        <v>0</v>
      </c>
      <c r="T31" s="9">
        <f t="shared" si="53"/>
        <v>0</v>
      </c>
      <c r="U31" s="9">
        <f t="shared" si="54"/>
        <v>0</v>
      </c>
      <c r="V31" s="9">
        <f>V88+V145+V202+V259+V316+V373+V430+V487+V544</f>
        <v>0</v>
      </c>
      <c r="W31" s="9">
        <f t="shared" si="54"/>
        <v>0</v>
      </c>
      <c r="X31" s="61"/>
      <c r="Y31" s="9">
        <f>Y88+Y145+Y202+Y259+Y316+Y373+Y430+Y487+Y544</f>
        <v>0</v>
      </c>
      <c r="Z31" s="9">
        <f t="shared" si="55"/>
        <v>0</v>
      </c>
      <c r="AA31" s="9">
        <f>AA88+AA145+AA202+AA259+AA316+AA373+AA430+AA487+AA544</f>
        <v>0</v>
      </c>
      <c r="AB31" s="9">
        <f t="shared" si="55"/>
        <v>0</v>
      </c>
      <c r="AC31" s="61"/>
      <c r="AD31" s="9">
        <f t="shared" si="56"/>
        <v>0</v>
      </c>
      <c r="AE31" s="9">
        <f t="shared" si="56"/>
        <v>0</v>
      </c>
    </row>
    <row r="32" spans="1:31" s="10" customFormat="1" ht="11.25">
      <c r="A32" s="8"/>
      <c r="B32" s="6"/>
      <c r="C32" s="9"/>
      <c r="D32" s="9"/>
      <c r="E32" s="61"/>
      <c r="F32" s="9"/>
      <c r="G32" s="9"/>
      <c r="H32" s="61"/>
      <c r="I32" s="9"/>
      <c r="J32" s="9"/>
      <c r="K32" s="61"/>
      <c r="L32" s="9"/>
      <c r="M32" s="9"/>
      <c r="N32" s="61"/>
      <c r="O32" s="9"/>
      <c r="P32" s="9"/>
      <c r="Q32" s="61"/>
      <c r="R32" s="9"/>
      <c r="S32" s="9"/>
      <c r="T32" s="9"/>
      <c r="U32" s="9"/>
      <c r="V32" s="9"/>
      <c r="W32" s="9"/>
      <c r="X32" s="61"/>
      <c r="Y32" s="9"/>
      <c r="Z32" s="9"/>
      <c r="AA32" s="9"/>
      <c r="AB32" s="9"/>
      <c r="AC32" s="61"/>
      <c r="AD32" s="9"/>
      <c r="AE32" s="9"/>
    </row>
    <row r="33" spans="1:31" s="10" customFormat="1" ht="11.25">
      <c r="A33" s="8" t="s">
        <v>78</v>
      </c>
      <c r="B33" s="6" t="s">
        <v>26</v>
      </c>
      <c r="C33" s="9">
        <f>C90+C147+C204+C261+C318+C375+C432+C489+C546</f>
        <v>0</v>
      </c>
      <c r="D33" s="9">
        <f>D90+D147+D204+D261+D318+D375+D432+D489+D546</f>
        <v>0</v>
      </c>
      <c r="E33" s="61"/>
      <c r="F33" s="9">
        <f>F90+F147+F204+F261+F318+F375+F432+F489+F546</f>
        <v>0</v>
      </c>
      <c r="G33" s="9">
        <f>G90+G147+G204+G261+G318+G375+G432+G489+G546</f>
        <v>0</v>
      </c>
      <c r="H33" s="61"/>
      <c r="I33" s="9">
        <f>I90+I147+I204+I261+I318+I375+I432+I489+I546</f>
        <v>0</v>
      </c>
      <c r="J33" s="9">
        <f>J90+J147+J204+J261+J318+J375+J432+J489+J546</f>
        <v>0</v>
      </c>
      <c r="K33" s="61"/>
      <c r="L33" s="9">
        <f>L90+L147+L204+L261+L318+L375+L432+L489+L546</f>
        <v>0</v>
      </c>
      <c r="M33" s="9">
        <f>M90+M147+M204+M261+M318+M375+M432+M489+M546</f>
        <v>0</v>
      </c>
      <c r="N33" s="61"/>
      <c r="O33" s="9">
        <f>O90+O147+O204+O261+O318+O375+O432+O489+O546</f>
        <v>0</v>
      </c>
      <c r="P33" s="9">
        <f>P90+P147+P204+P261+P318+P375+P432+P489+P546</f>
        <v>0</v>
      </c>
      <c r="Q33" s="61"/>
      <c r="R33" s="9">
        <f aca="true" t="shared" si="57" ref="R33:W33">R90+R147+R204+R261+R318+R375+R432+R489+R546</f>
        <v>0</v>
      </c>
      <c r="S33" s="9">
        <f t="shared" si="57"/>
        <v>0</v>
      </c>
      <c r="T33" s="9">
        <f t="shared" si="57"/>
        <v>0</v>
      </c>
      <c r="U33" s="9">
        <f t="shared" si="57"/>
        <v>0</v>
      </c>
      <c r="V33" s="9">
        <f t="shared" si="57"/>
        <v>0</v>
      </c>
      <c r="W33" s="9">
        <f t="shared" si="57"/>
        <v>0</v>
      </c>
      <c r="X33" s="61"/>
      <c r="Y33" s="9">
        <f aca="true" t="shared" si="58" ref="Y33:AE33">Y90+Y147+Y204+Y261+Y318+Y375+Y432+Y489+Y546</f>
        <v>0</v>
      </c>
      <c r="Z33" s="9">
        <f t="shared" si="58"/>
        <v>0</v>
      </c>
      <c r="AA33" s="9">
        <f t="shared" si="58"/>
        <v>0</v>
      </c>
      <c r="AB33" s="9">
        <f t="shared" si="58"/>
        <v>0</v>
      </c>
      <c r="AC33" s="61"/>
      <c r="AD33" s="9">
        <f t="shared" si="58"/>
        <v>0</v>
      </c>
      <c r="AE33" s="9">
        <f t="shared" si="58"/>
        <v>0</v>
      </c>
    </row>
    <row r="34" spans="1:31" s="10" customFormat="1" ht="12">
      <c r="A34" s="36"/>
      <c r="B34" s="34"/>
      <c r="C34" s="40"/>
      <c r="D34" s="40"/>
      <c r="E34" s="62"/>
      <c r="F34" s="40"/>
      <c r="G34" s="40"/>
      <c r="H34" s="62"/>
      <c r="I34" s="40"/>
      <c r="J34" s="40"/>
      <c r="K34" s="62"/>
      <c r="L34" s="40"/>
      <c r="M34" s="40"/>
      <c r="N34" s="62"/>
      <c r="O34" s="40"/>
      <c r="P34" s="40"/>
      <c r="Q34" s="62"/>
      <c r="R34" s="40"/>
      <c r="S34" s="40"/>
      <c r="T34" s="40"/>
      <c r="U34" s="40"/>
      <c r="V34" s="40"/>
      <c r="W34" s="40"/>
      <c r="X34" s="62"/>
      <c r="Y34" s="40"/>
      <c r="Z34" s="40"/>
      <c r="AA34" s="40"/>
      <c r="AB34" s="40"/>
      <c r="AC34" s="62"/>
      <c r="AD34" s="40"/>
      <c r="AE34" s="40"/>
    </row>
    <row r="35" spans="1:31" s="10" customFormat="1" ht="11.25">
      <c r="A35" s="8" t="s">
        <v>27</v>
      </c>
      <c r="B35" s="6" t="s">
        <v>28</v>
      </c>
      <c r="C35" s="9">
        <f>C92+C149+C206+C263+C320+C377+C434+C491+C548</f>
        <v>0</v>
      </c>
      <c r="D35" s="9">
        <f>D92+D149+D206+D263+D320+D377+D434+D491+D548</f>
        <v>0</v>
      </c>
      <c r="E35" s="61"/>
      <c r="F35" s="9">
        <f>F92+F149+F206+F263+F320+F377+F434+F491+F548</f>
        <v>0</v>
      </c>
      <c r="G35" s="9">
        <f>G92+G149+G206+G263+G320+G377+G434+G491+G548</f>
        <v>0</v>
      </c>
      <c r="H35" s="61"/>
      <c r="I35" s="9">
        <f>I92+I149+I206+I263+I320+I377+I434+I491+I548</f>
        <v>0</v>
      </c>
      <c r="J35" s="9">
        <f>J92+J149+J206+J263+J320+J377+J434+J491+J548</f>
        <v>0</v>
      </c>
      <c r="K35" s="61"/>
      <c r="L35" s="9">
        <f>L92+L149+L206+L263+L320+L377+L434+L491+L548</f>
        <v>0</v>
      </c>
      <c r="M35" s="9">
        <f>M92+M149+M206+M263+M320+M377+M434+M491+M548</f>
        <v>0</v>
      </c>
      <c r="N35" s="61"/>
      <c r="O35" s="9">
        <f>O92+O149+O206+O263+O320+O377+O434+O491+O548</f>
        <v>0</v>
      </c>
      <c r="P35" s="9">
        <f>P92+P149+P206+P263+P320+P377+P434+P491+P548</f>
        <v>0</v>
      </c>
      <c r="Q35" s="61"/>
      <c r="R35" s="9">
        <f aca="true" t="shared" si="59" ref="R35:W35">R92+R149+R206+R263+R320+R377+R434+R491+R548</f>
        <v>0</v>
      </c>
      <c r="S35" s="9">
        <f t="shared" si="59"/>
        <v>0</v>
      </c>
      <c r="T35" s="9">
        <f t="shared" si="59"/>
        <v>0</v>
      </c>
      <c r="U35" s="9">
        <f t="shared" si="59"/>
        <v>0</v>
      </c>
      <c r="V35" s="9">
        <f t="shared" si="59"/>
        <v>0</v>
      </c>
      <c r="W35" s="9">
        <f t="shared" si="59"/>
        <v>0</v>
      </c>
      <c r="X35" s="61"/>
      <c r="Y35" s="9">
        <f aca="true" t="shared" si="60" ref="Y35:AE35">Y92+Y149+Y206+Y263+Y320+Y377+Y434+Y491+Y548</f>
        <v>0</v>
      </c>
      <c r="Z35" s="9">
        <f t="shared" si="60"/>
        <v>0</v>
      </c>
      <c r="AA35" s="9">
        <f t="shared" si="60"/>
        <v>0</v>
      </c>
      <c r="AB35" s="9">
        <f t="shared" si="60"/>
        <v>0</v>
      </c>
      <c r="AC35" s="61"/>
      <c r="AD35" s="9">
        <f t="shared" si="60"/>
        <v>0</v>
      </c>
      <c r="AE35" s="9">
        <f t="shared" si="60"/>
        <v>0</v>
      </c>
    </row>
    <row r="36" spans="1:31" s="10" customFormat="1" ht="12">
      <c r="A36" s="8"/>
      <c r="B36" s="6"/>
      <c r="C36" s="40"/>
      <c r="D36" s="40"/>
      <c r="E36" s="62"/>
      <c r="F36" s="40"/>
      <c r="G36" s="40"/>
      <c r="H36" s="62"/>
      <c r="I36" s="40"/>
      <c r="J36" s="40"/>
      <c r="K36" s="62"/>
      <c r="L36" s="40"/>
      <c r="M36" s="40"/>
      <c r="N36" s="62"/>
      <c r="O36" s="40"/>
      <c r="P36" s="40"/>
      <c r="Q36" s="62"/>
      <c r="R36" s="40"/>
      <c r="S36" s="40"/>
      <c r="T36" s="40"/>
      <c r="U36" s="40"/>
      <c r="V36" s="40"/>
      <c r="W36" s="40"/>
      <c r="X36" s="62"/>
      <c r="Y36" s="40"/>
      <c r="Z36" s="40"/>
      <c r="AA36" s="40"/>
      <c r="AB36" s="40"/>
      <c r="AC36" s="62"/>
      <c r="AD36" s="40"/>
      <c r="AE36" s="40"/>
    </row>
    <row r="37" spans="1:31" s="10" customFormat="1" ht="11.25">
      <c r="A37" s="8" t="s">
        <v>29</v>
      </c>
      <c r="B37" s="6" t="s">
        <v>30</v>
      </c>
      <c r="C37" s="9">
        <f aca="true" t="shared" si="61" ref="C37:E44">C94+C151+C208+C265+C322+C379+C436+C493+C550</f>
        <v>3900</v>
      </c>
      <c r="D37" s="9">
        <f t="shared" si="61"/>
        <v>3834</v>
      </c>
      <c r="E37" s="61"/>
      <c r="F37" s="9">
        <f aca="true" t="shared" si="62" ref="F37:G44">F94+F151+F208+F265+F322+F379+F436+F493+F550</f>
        <v>0</v>
      </c>
      <c r="G37" s="9">
        <f t="shared" si="62"/>
        <v>0</v>
      </c>
      <c r="H37" s="61"/>
      <c r="I37" s="9">
        <f aca="true" t="shared" si="63" ref="I37:K44">I94+I151+I208+I265+I322+I379+I436+I493+I550</f>
        <v>0</v>
      </c>
      <c r="J37" s="9">
        <f t="shared" si="63"/>
        <v>0</v>
      </c>
      <c r="K37" s="61"/>
      <c r="L37" s="9">
        <f aca="true" t="shared" si="64" ref="L37:N44">L94+L151+L208+L265+L322+L379+L436+L493+L550</f>
        <v>0</v>
      </c>
      <c r="M37" s="9">
        <f t="shared" si="64"/>
        <v>0</v>
      </c>
      <c r="N37" s="61"/>
      <c r="O37" s="9">
        <f aca="true" t="shared" si="65" ref="O37:Q44">O94+O151+O208+O265+O322+O379+O436+O493+O550</f>
        <v>0</v>
      </c>
      <c r="P37" s="9">
        <f t="shared" si="65"/>
        <v>0</v>
      </c>
      <c r="Q37" s="61"/>
      <c r="R37" s="9">
        <f aca="true" t="shared" si="66" ref="R37:R44">R94+R151+R208+R265+R322+R379+R436+R493+R550</f>
        <v>0</v>
      </c>
      <c r="S37" s="9">
        <f aca="true" t="shared" si="67" ref="S37:T44">S94+S151+S208+S265+S322+S379+S436+S493+S550</f>
        <v>0</v>
      </c>
      <c r="T37" s="9">
        <f t="shared" si="67"/>
        <v>0</v>
      </c>
      <c r="U37" s="9">
        <f aca="true" t="shared" si="68" ref="U37:X44">U94+U151+U208+U265+U322+U379+U436+U493+U550</f>
        <v>0</v>
      </c>
      <c r="V37" s="9">
        <f aca="true" t="shared" si="69" ref="V37:V44">V94+V151+V208+V265+V322+V379+V436+V493+V550</f>
        <v>3900</v>
      </c>
      <c r="W37" s="9">
        <f t="shared" si="68"/>
        <v>3834</v>
      </c>
      <c r="X37" s="61"/>
      <c r="Y37" s="9">
        <f aca="true" t="shared" si="70" ref="Y37:Y44">Y94+Y151+Y208+Y265+Y322+Y379+Y436+Y493+Y550</f>
        <v>0</v>
      </c>
      <c r="Z37" s="9">
        <f aca="true" t="shared" si="71" ref="Z37:AC44">Z94+Z151+Z208+Z265+Z322+Z379+Z436+Z493+Z550</f>
        <v>0</v>
      </c>
      <c r="AA37" s="9">
        <f aca="true" t="shared" si="72" ref="AA37:AA44">AA94+AA151+AA208+AA265+AA322+AA379+AA436+AA493+AA550</f>
        <v>0</v>
      </c>
      <c r="AB37" s="9">
        <f t="shared" si="71"/>
        <v>0</v>
      </c>
      <c r="AC37" s="61"/>
      <c r="AD37" s="9">
        <f aca="true" t="shared" si="73" ref="AD37:AD44">AD94+AD151+AD208+AD265+AD322+AD379+AD436+AD493+AD550</f>
        <v>0</v>
      </c>
      <c r="AE37" s="9">
        <f aca="true" t="shared" si="74" ref="AE37:AE44">AE94+AE151+AE208+AE265+AE322+AE379+AE436+AE493+AE550</f>
        <v>0</v>
      </c>
    </row>
    <row r="38" spans="1:31" s="10" customFormat="1" ht="12">
      <c r="A38" s="36" t="s">
        <v>31</v>
      </c>
      <c r="B38" s="34" t="s">
        <v>32</v>
      </c>
      <c r="C38" s="9">
        <f t="shared" si="61"/>
        <v>3900</v>
      </c>
      <c r="D38" s="9">
        <f t="shared" si="61"/>
        <v>3834</v>
      </c>
      <c r="E38" s="61">
        <f t="shared" si="61"/>
        <v>3834</v>
      </c>
      <c r="F38" s="9">
        <f t="shared" si="62"/>
        <v>0</v>
      </c>
      <c r="G38" s="9">
        <f t="shared" si="62"/>
        <v>0</v>
      </c>
      <c r="H38" s="61">
        <f>H95+H152+H209+H266+H323+H380+H437+H494+H551</f>
        <v>0</v>
      </c>
      <c r="I38" s="9">
        <f t="shared" si="63"/>
        <v>0</v>
      </c>
      <c r="J38" s="9">
        <f t="shared" si="63"/>
        <v>0</v>
      </c>
      <c r="K38" s="61">
        <f t="shared" si="63"/>
        <v>0</v>
      </c>
      <c r="L38" s="9">
        <f t="shared" si="64"/>
        <v>0</v>
      </c>
      <c r="M38" s="9">
        <f t="shared" si="64"/>
        <v>0</v>
      </c>
      <c r="N38" s="61">
        <f t="shared" si="64"/>
        <v>0</v>
      </c>
      <c r="O38" s="9">
        <f t="shared" si="65"/>
        <v>0</v>
      </c>
      <c r="P38" s="9">
        <f t="shared" si="65"/>
        <v>0</v>
      </c>
      <c r="Q38" s="61">
        <f t="shared" si="65"/>
        <v>0</v>
      </c>
      <c r="R38" s="9">
        <f t="shared" si="66"/>
        <v>0</v>
      </c>
      <c r="S38" s="9">
        <f t="shared" si="67"/>
        <v>0</v>
      </c>
      <c r="T38" s="9">
        <f t="shared" si="67"/>
        <v>0</v>
      </c>
      <c r="U38" s="9">
        <f t="shared" si="68"/>
        <v>0</v>
      </c>
      <c r="V38" s="9">
        <f t="shared" si="69"/>
        <v>3900</v>
      </c>
      <c r="W38" s="9">
        <f t="shared" si="68"/>
        <v>3834</v>
      </c>
      <c r="X38" s="61">
        <f t="shared" si="68"/>
        <v>3834</v>
      </c>
      <c r="Y38" s="9">
        <f t="shared" si="70"/>
        <v>0</v>
      </c>
      <c r="Z38" s="9">
        <f t="shared" si="71"/>
        <v>0</v>
      </c>
      <c r="AA38" s="9">
        <f t="shared" si="72"/>
        <v>0</v>
      </c>
      <c r="AB38" s="9">
        <f t="shared" si="71"/>
        <v>0</v>
      </c>
      <c r="AC38" s="61">
        <f t="shared" si="71"/>
        <v>0</v>
      </c>
      <c r="AD38" s="9">
        <f t="shared" si="73"/>
        <v>0</v>
      </c>
      <c r="AE38" s="9">
        <f t="shared" si="74"/>
        <v>0</v>
      </c>
    </row>
    <row r="39" spans="1:31" s="10" customFormat="1" ht="12">
      <c r="A39" s="36" t="s">
        <v>33</v>
      </c>
      <c r="B39" s="34" t="s">
        <v>34</v>
      </c>
      <c r="C39" s="9">
        <f t="shared" si="61"/>
        <v>0</v>
      </c>
      <c r="D39" s="9">
        <f t="shared" si="61"/>
        <v>0</v>
      </c>
      <c r="E39" s="61"/>
      <c r="F39" s="9">
        <f t="shared" si="62"/>
        <v>0</v>
      </c>
      <c r="G39" s="9">
        <f t="shared" si="62"/>
        <v>0</v>
      </c>
      <c r="H39" s="61"/>
      <c r="I39" s="9">
        <f t="shared" si="63"/>
        <v>0</v>
      </c>
      <c r="J39" s="9">
        <f t="shared" si="63"/>
        <v>0</v>
      </c>
      <c r="K39" s="61"/>
      <c r="L39" s="9">
        <f t="shared" si="64"/>
        <v>0</v>
      </c>
      <c r="M39" s="9">
        <f t="shared" si="64"/>
        <v>0</v>
      </c>
      <c r="N39" s="61"/>
      <c r="O39" s="9">
        <f t="shared" si="65"/>
        <v>0</v>
      </c>
      <c r="P39" s="9">
        <f t="shared" si="65"/>
        <v>0</v>
      </c>
      <c r="Q39" s="61"/>
      <c r="R39" s="9">
        <f t="shared" si="66"/>
        <v>0</v>
      </c>
      <c r="S39" s="9">
        <f t="shared" si="67"/>
        <v>0</v>
      </c>
      <c r="T39" s="9">
        <f t="shared" si="67"/>
        <v>0</v>
      </c>
      <c r="U39" s="9">
        <f t="shared" si="68"/>
        <v>0</v>
      </c>
      <c r="V39" s="9">
        <f t="shared" si="69"/>
        <v>0</v>
      </c>
      <c r="W39" s="9">
        <f t="shared" si="68"/>
        <v>0</v>
      </c>
      <c r="X39" s="61"/>
      <c r="Y39" s="9">
        <f t="shared" si="70"/>
        <v>0</v>
      </c>
      <c r="Z39" s="9">
        <f t="shared" si="71"/>
        <v>0</v>
      </c>
      <c r="AA39" s="9">
        <f t="shared" si="72"/>
        <v>0</v>
      </c>
      <c r="AB39" s="9">
        <f t="shared" si="71"/>
        <v>0</v>
      </c>
      <c r="AC39" s="61"/>
      <c r="AD39" s="9">
        <f t="shared" si="73"/>
        <v>0</v>
      </c>
      <c r="AE39" s="9">
        <f t="shared" si="74"/>
        <v>0</v>
      </c>
    </row>
    <row r="40" spans="1:31" s="10" customFormat="1" ht="12">
      <c r="A40" s="33" t="s">
        <v>35</v>
      </c>
      <c r="B40" s="34" t="s">
        <v>36</v>
      </c>
      <c r="C40" s="9">
        <f t="shared" si="61"/>
        <v>0</v>
      </c>
      <c r="D40" s="9">
        <f t="shared" si="61"/>
        <v>0</v>
      </c>
      <c r="E40" s="61"/>
      <c r="F40" s="9">
        <f t="shared" si="62"/>
        <v>0</v>
      </c>
      <c r="G40" s="9">
        <f t="shared" si="62"/>
        <v>0</v>
      </c>
      <c r="H40" s="61"/>
      <c r="I40" s="9">
        <f t="shared" si="63"/>
        <v>0</v>
      </c>
      <c r="J40" s="9">
        <f t="shared" si="63"/>
        <v>0</v>
      </c>
      <c r="K40" s="61"/>
      <c r="L40" s="9">
        <f t="shared" si="64"/>
        <v>0</v>
      </c>
      <c r="M40" s="9">
        <f t="shared" si="64"/>
        <v>0</v>
      </c>
      <c r="N40" s="61"/>
      <c r="O40" s="9">
        <f t="shared" si="65"/>
        <v>0</v>
      </c>
      <c r="P40" s="9">
        <f t="shared" si="65"/>
        <v>0</v>
      </c>
      <c r="Q40" s="61"/>
      <c r="R40" s="9">
        <f t="shared" si="66"/>
        <v>0</v>
      </c>
      <c r="S40" s="9">
        <f t="shared" si="67"/>
        <v>0</v>
      </c>
      <c r="T40" s="9">
        <f t="shared" si="67"/>
        <v>0</v>
      </c>
      <c r="U40" s="9">
        <f t="shared" si="68"/>
        <v>0</v>
      </c>
      <c r="V40" s="9">
        <f t="shared" si="69"/>
        <v>0</v>
      </c>
      <c r="W40" s="9">
        <f t="shared" si="68"/>
        <v>0</v>
      </c>
      <c r="X40" s="61"/>
      <c r="Y40" s="9">
        <f t="shared" si="70"/>
        <v>0</v>
      </c>
      <c r="Z40" s="9">
        <f t="shared" si="71"/>
        <v>0</v>
      </c>
      <c r="AA40" s="9">
        <f t="shared" si="72"/>
        <v>0</v>
      </c>
      <c r="AB40" s="9">
        <f t="shared" si="71"/>
        <v>0</v>
      </c>
      <c r="AC40" s="61"/>
      <c r="AD40" s="9">
        <f t="shared" si="73"/>
        <v>0</v>
      </c>
      <c r="AE40" s="9">
        <f t="shared" si="74"/>
        <v>0</v>
      </c>
    </row>
    <row r="41" spans="1:31" s="13" customFormat="1" ht="12">
      <c r="A41" s="36" t="s">
        <v>37</v>
      </c>
      <c r="B41" s="34" t="s">
        <v>38</v>
      </c>
      <c r="C41" s="9">
        <f t="shared" si="61"/>
        <v>0</v>
      </c>
      <c r="D41" s="9">
        <f t="shared" si="61"/>
        <v>0</v>
      </c>
      <c r="E41" s="61"/>
      <c r="F41" s="9">
        <f t="shared" si="62"/>
        <v>0</v>
      </c>
      <c r="G41" s="9">
        <f t="shared" si="62"/>
        <v>0</v>
      </c>
      <c r="H41" s="61"/>
      <c r="I41" s="9">
        <f t="shared" si="63"/>
        <v>0</v>
      </c>
      <c r="J41" s="9">
        <f t="shared" si="63"/>
        <v>0</v>
      </c>
      <c r="K41" s="61"/>
      <c r="L41" s="9">
        <f t="shared" si="64"/>
        <v>0</v>
      </c>
      <c r="M41" s="9">
        <f t="shared" si="64"/>
        <v>0</v>
      </c>
      <c r="N41" s="61"/>
      <c r="O41" s="9">
        <f t="shared" si="65"/>
        <v>0</v>
      </c>
      <c r="P41" s="9">
        <f t="shared" si="65"/>
        <v>0</v>
      </c>
      <c r="Q41" s="61"/>
      <c r="R41" s="9">
        <f t="shared" si="66"/>
        <v>0</v>
      </c>
      <c r="S41" s="9">
        <f t="shared" si="67"/>
        <v>0</v>
      </c>
      <c r="T41" s="9">
        <f t="shared" si="67"/>
        <v>0</v>
      </c>
      <c r="U41" s="9">
        <f t="shared" si="68"/>
        <v>0</v>
      </c>
      <c r="V41" s="9">
        <f t="shared" si="69"/>
        <v>0</v>
      </c>
      <c r="W41" s="9">
        <f t="shared" si="68"/>
        <v>0</v>
      </c>
      <c r="X41" s="61"/>
      <c r="Y41" s="9">
        <f t="shared" si="70"/>
        <v>0</v>
      </c>
      <c r="Z41" s="9">
        <f t="shared" si="71"/>
        <v>0</v>
      </c>
      <c r="AA41" s="9">
        <f t="shared" si="72"/>
        <v>0</v>
      </c>
      <c r="AB41" s="9">
        <f t="shared" si="71"/>
        <v>0</v>
      </c>
      <c r="AC41" s="61"/>
      <c r="AD41" s="9">
        <f t="shared" si="73"/>
        <v>0</v>
      </c>
      <c r="AE41" s="9">
        <f t="shared" si="74"/>
        <v>0</v>
      </c>
    </row>
    <row r="42" spans="1:31" s="13" customFormat="1" ht="12">
      <c r="A42" s="36" t="s">
        <v>39</v>
      </c>
      <c r="B42" s="34" t="s">
        <v>40</v>
      </c>
      <c r="C42" s="9">
        <f t="shared" si="61"/>
        <v>0</v>
      </c>
      <c r="D42" s="9">
        <f t="shared" si="61"/>
        <v>0</v>
      </c>
      <c r="E42" s="61"/>
      <c r="F42" s="9">
        <f t="shared" si="62"/>
        <v>0</v>
      </c>
      <c r="G42" s="9">
        <f t="shared" si="62"/>
        <v>0</v>
      </c>
      <c r="H42" s="61"/>
      <c r="I42" s="9">
        <f t="shared" si="63"/>
        <v>0</v>
      </c>
      <c r="J42" s="9">
        <f t="shared" si="63"/>
        <v>0</v>
      </c>
      <c r="K42" s="61"/>
      <c r="L42" s="9">
        <f t="shared" si="64"/>
        <v>0</v>
      </c>
      <c r="M42" s="9">
        <f t="shared" si="64"/>
        <v>0</v>
      </c>
      <c r="N42" s="61"/>
      <c r="O42" s="9">
        <f t="shared" si="65"/>
        <v>0</v>
      </c>
      <c r="P42" s="9">
        <f t="shared" si="65"/>
        <v>0</v>
      </c>
      <c r="Q42" s="61"/>
      <c r="R42" s="9">
        <f t="shared" si="66"/>
        <v>0</v>
      </c>
      <c r="S42" s="9">
        <f t="shared" si="67"/>
        <v>0</v>
      </c>
      <c r="T42" s="9">
        <f t="shared" si="67"/>
        <v>0</v>
      </c>
      <c r="U42" s="9">
        <f t="shared" si="68"/>
        <v>0</v>
      </c>
      <c r="V42" s="9">
        <f t="shared" si="69"/>
        <v>0</v>
      </c>
      <c r="W42" s="9">
        <f t="shared" si="68"/>
        <v>0</v>
      </c>
      <c r="X42" s="61"/>
      <c r="Y42" s="9">
        <f t="shared" si="70"/>
        <v>0</v>
      </c>
      <c r="Z42" s="9">
        <f t="shared" si="71"/>
        <v>0</v>
      </c>
      <c r="AA42" s="9">
        <f t="shared" si="72"/>
        <v>0</v>
      </c>
      <c r="AB42" s="9">
        <f t="shared" si="71"/>
        <v>0</v>
      </c>
      <c r="AC42" s="61"/>
      <c r="AD42" s="9">
        <f t="shared" si="73"/>
        <v>0</v>
      </c>
      <c r="AE42" s="9">
        <f t="shared" si="74"/>
        <v>0</v>
      </c>
    </row>
    <row r="43" spans="1:31" s="13" customFormat="1" ht="12">
      <c r="A43" s="36" t="s">
        <v>41</v>
      </c>
      <c r="B43" s="34" t="s">
        <v>42</v>
      </c>
      <c r="C43" s="9">
        <f t="shared" si="61"/>
        <v>0</v>
      </c>
      <c r="D43" s="9">
        <f t="shared" si="61"/>
        <v>0</v>
      </c>
      <c r="E43" s="61"/>
      <c r="F43" s="9">
        <f t="shared" si="62"/>
        <v>0</v>
      </c>
      <c r="G43" s="9">
        <f t="shared" si="62"/>
        <v>0</v>
      </c>
      <c r="H43" s="61"/>
      <c r="I43" s="9">
        <f t="shared" si="63"/>
        <v>0</v>
      </c>
      <c r="J43" s="9">
        <f t="shared" si="63"/>
        <v>0</v>
      </c>
      <c r="K43" s="61"/>
      <c r="L43" s="9">
        <f t="shared" si="64"/>
        <v>0</v>
      </c>
      <c r="M43" s="9">
        <f t="shared" si="64"/>
        <v>0</v>
      </c>
      <c r="N43" s="61"/>
      <c r="O43" s="9">
        <f t="shared" si="65"/>
        <v>0</v>
      </c>
      <c r="P43" s="9">
        <f t="shared" si="65"/>
        <v>0</v>
      </c>
      <c r="Q43" s="61"/>
      <c r="R43" s="9">
        <f t="shared" si="66"/>
        <v>0</v>
      </c>
      <c r="S43" s="9">
        <f t="shared" si="67"/>
        <v>0</v>
      </c>
      <c r="T43" s="9">
        <f t="shared" si="67"/>
        <v>0</v>
      </c>
      <c r="U43" s="9">
        <f t="shared" si="68"/>
        <v>0</v>
      </c>
      <c r="V43" s="9">
        <f t="shared" si="69"/>
        <v>0</v>
      </c>
      <c r="W43" s="9">
        <f t="shared" si="68"/>
        <v>0</v>
      </c>
      <c r="X43" s="61"/>
      <c r="Y43" s="9">
        <f t="shared" si="70"/>
        <v>0</v>
      </c>
      <c r="Z43" s="9">
        <f t="shared" si="71"/>
        <v>0</v>
      </c>
      <c r="AA43" s="9">
        <f t="shared" si="72"/>
        <v>0</v>
      </c>
      <c r="AB43" s="9">
        <f t="shared" si="71"/>
        <v>0</v>
      </c>
      <c r="AC43" s="61"/>
      <c r="AD43" s="9">
        <f t="shared" si="73"/>
        <v>0</v>
      </c>
      <c r="AE43" s="9">
        <f t="shared" si="74"/>
        <v>0</v>
      </c>
    </row>
    <row r="44" spans="1:31" s="10" customFormat="1" ht="12">
      <c r="A44" s="36" t="s">
        <v>43</v>
      </c>
      <c r="B44" s="34" t="s">
        <v>44</v>
      </c>
      <c r="C44" s="9">
        <f t="shared" si="61"/>
        <v>0</v>
      </c>
      <c r="D44" s="9">
        <f t="shared" si="61"/>
        <v>0</v>
      </c>
      <c r="E44" s="61"/>
      <c r="F44" s="9">
        <f t="shared" si="62"/>
        <v>0</v>
      </c>
      <c r="G44" s="9">
        <f t="shared" si="62"/>
        <v>0</v>
      </c>
      <c r="H44" s="61"/>
      <c r="I44" s="9">
        <f t="shared" si="63"/>
        <v>0</v>
      </c>
      <c r="J44" s="9">
        <f t="shared" si="63"/>
        <v>0</v>
      </c>
      <c r="K44" s="61"/>
      <c r="L44" s="9">
        <f t="shared" si="64"/>
        <v>0</v>
      </c>
      <c r="M44" s="9">
        <f t="shared" si="64"/>
        <v>0</v>
      </c>
      <c r="N44" s="61"/>
      <c r="O44" s="9">
        <f t="shared" si="65"/>
        <v>0</v>
      </c>
      <c r="P44" s="9">
        <f t="shared" si="65"/>
        <v>0</v>
      </c>
      <c r="Q44" s="61"/>
      <c r="R44" s="9">
        <f t="shared" si="66"/>
        <v>0</v>
      </c>
      <c r="S44" s="9">
        <f t="shared" si="67"/>
        <v>0</v>
      </c>
      <c r="T44" s="9">
        <f t="shared" si="67"/>
        <v>0</v>
      </c>
      <c r="U44" s="9">
        <f t="shared" si="68"/>
        <v>0</v>
      </c>
      <c r="V44" s="9">
        <f t="shared" si="69"/>
        <v>0</v>
      </c>
      <c r="W44" s="9">
        <f t="shared" si="68"/>
        <v>0</v>
      </c>
      <c r="X44" s="61"/>
      <c r="Y44" s="9">
        <f t="shared" si="70"/>
        <v>0</v>
      </c>
      <c r="Z44" s="9">
        <f t="shared" si="71"/>
        <v>0</v>
      </c>
      <c r="AA44" s="9">
        <f t="shared" si="72"/>
        <v>0</v>
      </c>
      <c r="AB44" s="9">
        <f t="shared" si="71"/>
        <v>0</v>
      </c>
      <c r="AC44" s="61"/>
      <c r="AD44" s="9">
        <f t="shared" si="73"/>
        <v>0</v>
      </c>
      <c r="AE44" s="9">
        <f t="shared" si="74"/>
        <v>0</v>
      </c>
    </row>
    <row r="45" spans="1:31" s="10" customFormat="1" ht="12">
      <c r="A45" s="36"/>
      <c r="B45" s="34"/>
      <c r="C45" s="9"/>
      <c r="D45" s="9"/>
      <c r="E45" s="61"/>
      <c r="F45" s="9"/>
      <c r="G45" s="9"/>
      <c r="H45" s="61"/>
      <c r="I45" s="9"/>
      <c r="J45" s="9"/>
      <c r="K45" s="61"/>
      <c r="L45" s="9"/>
      <c r="M45" s="9"/>
      <c r="N45" s="61"/>
      <c r="O45" s="9"/>
      <c r="P45" s="9"/>
      <c r="Q45" s="61"/>
      <c r="R45" s="9"/>
      <c r="S45" s="9"/>
      <c r="T45" s="9"/>
      <c r="U45" s="9"/>
      <c r="V45" s="9"/>
      <c r="W45" s="9"/>
      <c r="X45" s="61"/>
      <c r="Y45" s="9"/>
      <c r="Z45" s="9"/>
      <c r="AA45" s="9"/>
      <c r="AB45" s="9"/>
      <c r="AC45" s="61"/>
      <c r="AD45" s="9"/>
      <c r="AE45" s="9"/>
    </row>
    <row r="46" spans="1:31" s="10" customFormat="1" ht="11.25">
      <c r="A46" s="8" t="s">
        <v>45</v>
      </c>
      <c r="B46" s="6" t="s">
        <v>46</v>
      </c>
      <c r="C46" s="9">
        <f aca="true" t="shared" si="75" ref="C46:E48">C103+C160+C217+C274+C331+C388+C445+C502+C559</f>
        <v>0</v>
      </c>
      <c r="D46" s="9">
        <f t="shared" si="75"/>
        <v>0</v>
      </c>
      <c r="E46" s="61"/>
      <c r="F46" s="9">
        <f aca="true" t="shared" si="76" ref="F46:G48">F103+F160+F217+F274+F331+F388+F445+F502+F559</f>
        <v>0</v>
      </c>
      <c r="G46" s="9">
        <f t="shared" si="76"/>
        <v>0</v>
      </c>
      <c r="H46" s="61"/>
      <c r="I46" s="9">
        <f aca="true" t="shared" si="77" ref="I46:K48">I103+I160+I217+I274+I331+I388+I445+I502+I559</f>
        <v>0</v>
      </c>
      <c r="J46" s="9">
        <f t="shared" si="77"/>
        <v>0</v>
      </c>
      <c r="K46" s="61"/>
      <c r="L46" s="9">
        <f aca="true" t="shared" si="78" ref="L46:N48">L103+L160+L217+L274+L331+L388+L445+L502+L559</f>
        <v>0</v>
      </c>
      <c r="M46" s="9">
        <f t="shared" si="78"/>
        <v>0</v>
      </c>
      <c r="N46" s="61"/>
      <c r="O46" s="9">
        <f aca="true" t="shared" si="79" ref="O46:Q48">O103+O160+O217+O274+O331+O388+O445+O502+O559</f>
        <v>0</v>
      </c>
      <c r="P46" s="9">
        <f t="shared" si="79"/>
        <v>0</v>
      </c>
      <c r="Q46" s="61"/>
      <c r="R46" s="9">
        <f>R103+R160+R217+R274+R331+R388+R445+R502+R559</f>
        <v>0</v>
      </c>
      <c r="S46" s="9">
        <f aca="true" t="shared" si="80" ref="S46:T48">S103+S160+S217+S274+S331+S388+S445+S502+S559</f>
        <v>0</v>
      </c>
      <c r="T46" s="9">
        <f t="shared" si="80"/>
        <v>0</v>
      </c>
      <c r="U46" s="9">
        <f aca="true" t="shared" si="81" ref="U46:X48">U103+U160+U217+U274+U331+U388+U445+U502+U559</f>
        <v>0</v>
      </c>
      <c r="V46" s="9">
        <f>V103+V160+V217+V274+V331+V388+V445+V502+V559</f>
        <v>0</v>
      </c>
      <c r="W46" s="9">
        <f t="shared" si="81"/>
        <v>0</v>
      </c>
      <c r="X46" s="61"/>
      <c r="Y46" s="9">
        <f>Y103+Y160+Y217+Y274+Y331+Y388+Y445+Y502+Y559</f>
        <v>0</v>
      </c>
      <c r="Z46" s="9">
        <f aca="true" t="shared" si="82" ref="Z46:AC48">Z103+Z160+Z217+Z274+Z331+Z388+Z445+Z502+Z559</f>
        <v>0</v>
      </c>
      <c r="AA46" s="9">
        <f>AA103+AA160+AA217+AA274+AA331+AA388+AA445+AA502+AA559</f>
        <v>0</v>
      </c>
      <c r="AB46" s="9">
        <f t="shared" si="82"/>
        <v>0</v>
      </c>
      <c r="AC46" s="61"/>
      <c r="AD46" s="9">
        <f aca="true" t="shared" si="83" ref="AD46:AE48">AD103+AD160+AD217+AD274+AD331+AD388+AD445+AD502+AD559</f>
        <v>0</v>
      </c>
      <c r="AE46" s="9">
        <f t="shared" si="83"/>
        <v>0</v>
      </c>
    </row>
    <row r="47" spans="1:31" s="14" customFormat="1" ht="16.5" customHeight="1">
      <c r="A47" s="36" t="s">
        <v>79</v>
      </c>
      <c r="B47" s="34" t="s">
        <v>47</v>
      </c>
      <c r="C47" s="9">
        <f t="shared" si="75"/>
        <v>0</v>
      </c>
      <c r="D47" s="9">
        <f t="shared" si="75"/>
        <v>0</v>
      </c>
      <c r="E47" s="61">
        <f t="shared" si="75"/>
        <v>0</v>
      </c>
      <c r="F47" s="9">
        <f t="shared" si="76"/>
        <v>0</v>
      </c>
      <c r="G47" s="9">
        <f t="shared" si="76"/>
        <v>0</v>
      </c>
      <c r="H47" s="61">
        <f>H104+H161+H218+H275+H332+H389+H446+H503+H560</f>
        <v>0</v>
      </c>
      <c r="I47" s="9">
        <f t="shared" si="77"/>
        <v>0</v>
      </c>
      <c r="J47" s="9">
        <f t="shared" si="77"/>
        <v>0</v>
      </c>
      <c r="K47" s="61">
        <f t="shared" si="77"/>
        <v>0</v>
      </c>
      <c r="L47" s="9">
        <f t="shared" si="78"/>
        <v>0</v>
      </c>
      <c r="M47" s="9">
        <f t="shared" si="78"/>
        <v>0</v>
      </c>
      <c r="N47" s="61">
        <f t="shared" si="78"/>
        <v>0</v>
      </c>
      <c r="O47" s="9">
        <f t="shared" si="79"/>
        <v>0</v>
      </c>
      <c r="P47" s="9">
        <f t="shared" si="79"/>
        <v>0</v>
      </c>
      <c r="Q47" s="61">
        <f t="shared" si="79"/>
        <v>0</v>
      </c>
      <c r="R47" s="9">
        <f>R104+R161+R218+R275+R332+R389+R446+R503+R560</f>
        <v>0</v>
      </c>
      <c r="S47" s="9">
        <f t="shared" si="80"/>
        <v>0</v>
      </c>
      <c r="T47" s="9">
        <f t="shared" si="80"/>
        <v>0</v>
      </c>
      <c r="U47" s="9">
        <f t="shared" si="81"/>
        <v>0</v>
      </c>
      <c r="V47" s="9">
        <f>V104+V161+V218+V275+V332+V389+V446+V503+V560</f>
        <v>0</v>
      </c>
      <c r="W47" s="9">
        <f t="shared" si="81"/>
        <v>0</v>
      </c>
      <c r="X47" s="61">
        <f t="shared" si="81"/>
        <v>0</v>
      </c>
      <c r="Y47" s="9">
        <f>Y104+Y161+Y218+Y275+Y332+Y389+Y446+Y503+Y560</f>
        <v>0</v>
      </c>
      <c r="Z47" s="9">
        <f t="shared" si="82"/>
        <v>0</v>
      </c>
      <c r="AA47" s="9">
        <f>AA104+AA161+AA218+AA275+AA332+AA389+AA446+AA503+AA560</f>
        <v>0</v>
      </c>
      <c r="AB47" s="9">
        <f t="shared" si="82"/>
        <v>0</v>
      </c>
      <c r="AC47" s="61">
        <f t="shared" si="82"/>
        <v>0</v>
      </c>
      <c r="AD47" s="9">
        <f t="shared" si="83"/>
        <v>0</v>
      </c>
      <c r="AE47" s="9">
        <f t="shared" si="83"/>
        <v>0</v>
      </c>
    </row>
    <row r="48" spans="1:31" s="5" customFormat="1" ht="12">
      <c r="A48" s="36" t="s">
        <v>48</v>
      </c>
      <c r="B48" s="34" t="s">
        <v>49</v>
      </c>
      <c r="C48" s="9">
        <f t="shared" si="75"/>
        <v>0</v>
      </c>
      <c r="D48" s="9">
        <f t="shared" si="75"/>
        <v>0</v>
      </c>
      <c r="E48" s="61"/>
      <c r="F48" s="9">
        <f t="shared" si="76"/>
        <v>0</v>
      </c>
      <c r="G48" s="9">
        <f t="shared" si="76"/>
        <v>0</v>
      </c>
      <c r="H48" s="61"/>
      <c r="I48" s="9">
        <f t="shared" si="77"/>
        <v>0</v>
      </c>
      <c r="J48" s="9">
        <f t="shared" si="77"/>
        <v>0</v>
      </c>
      <c r="K48" s="61"/>
      <c r="L48" s="9">
        <f t="shared" si="78"/>
        <v>0</v>
      </c>
      <c r="M48" s="9">
        <f t="shared" si="78"/>
        <v>0</v>
      </c>
      <c r="N48" s="61"/>
      <c r="O48" s="9">
        <f t="shared" si="79"/>
        <v>0</v>
      </c>
      <c r="P48" s="9">
        <f t="shared" si="79"/>
        <v>0</v>
      </c>
      <c r="Q48" s="61"/>
      <c r="R48" s="9">
        <f>R105+R162+R219+R276+R333+R390+R447+R504+R561</f>
        <v>0</v>
      </c>
      <c r="S48" s="9">
        <f t="shared" si="80"/>
        <v>0</v>
      </c>
      <c r="T48" s="9">
        <f t="shared" si="80"/>
        <v>0</v>
      </c>
      <c r="U48" s="9">
        <f t="shared" si="81"/>
        <v>0</v>
      </c>
      <c r="V48" s="9">
        <f>V105+V162+V219+V276+V333+V390+V447+V504+V561</f>
        <v>0</v>
      </c>
      <c r="W48" s="9">
        <f t="shared" si="81"/>
        <v>0</v>
      </c>
      <c r="X48" s="61"/>
      <c r="Y48" s="9">
        <f>Y105+Y162+Y219+Y276+Y333+Y390+Y447+Y504+Y561</f>
        <v>0</v>
      </c>
      <c r="Z48" s="9">
        <f t="shared" si="82"/>
        <v>0</v>
      </c>
      <c r="AA48" s="9">
        <f>AA105+AA162+AA219+AA276+AA333+AA390+AA447+AA504+AA561</f>
        <v>0</v>
      </c>
      <c r="AB48" s="9">
        <f t="shared" si="82"/>
        <v>0</v>
      </c>
      <c r="AC48" s="61"/>
      <c r="AD48" s="9">
        <f t="shared" si="83"/>
        <v>0</v>
      </c>
      <c r="AE48" s="9">
        <f t="shared" si="83"/>
        <v>0</v>
      </c>
    </row>
    <row r="49" spans="1:31" s="3" customFormat="1" ht="15" customHeight="1">
      <c r="A49" s="36"/>
      <c r="B49" s="34"/>
      <c r="C49" s="40"/>
      <c r="D49" s="40"/>
      <c r="E49" s="62"/>
      <c r="F49" s="40"/>
      <c r="G49" s="40"/>
      <c r="H49" s="62"/>
      <c r="I49" s="40"/>
      <c r="J49" s="40"/>
      <c r="K49" s="62"/>
      <c r="L49" s="40"/>
      <c r="M49" s="40"/>
      <c r="N49" s="62"/>
      <c r="O49" s="40"/>
      <c r="P49" s="40"/>
      <c r="Q49" s="62"/>
      <c r="R49" s="40"/>
      <c r="S49" s="40"/>
      <c r="T49" s="40"/>
      <c r="U49" s="40"/>
      <c r="V49" s="40"/>
      <c r="W49" s="40"/>
      <c r="X49" s="62"/>
      <c r="Y49" s="40"/>
      <c r="Z49" s="40"/>
      <c r="AA49" s="40"/>
      <c r="AB49" s="40"/>
      <c r="AC49" s="62"/>
      <c r="AD49" s="40"/>
      <c r="AE49" s="40"/>
    </row>
    <row r="50" spans="1:31" s="10" customFormat="1" ht="11.25">
      <c r="A50" s="8" t="s">
        <v>80</v>
      </c>
      <c r="B50" s="6" t="s">
        <v>50</v>
      </c>
      <c r="C50" s="9">
        <f>C107+C164+C221+C278+C335+C392+C449+C506+C563</f>
        <v>0</v>
      </c>
      <c r="D50" s="9">
        <f>D107+D164+D221+D278+D335+D392+D449+D506+D563</f>
        <v>0</v>
      </c>
      <c r="E50" s="61"/>
      <c r="F50" s="9">
        <f>F107+F164+F221+F278+F335+F392+F449+F506+F563</f>
        <v>0</v>
      </c>
      <c r="G50" s="9">
        <f>G107+G164+G221+G278+G335+G392+G449+G506+G563</f>
        <v>0</v>
      </c>
      <c r="H50" s="61"/>
      <c r="I50" s="9">
        <f>I107+I164+I221+I278+I335+I392+I449+I506+I563</f>
        <v>0</v>
      </c>
      <c r="J50" s="9">
        <f>J107+J164+J221+J278+J335+J392+J449+J506+J563</f>
        <v>0</v>
      </c>
      <c r="K50" s="61"/>
      <c r="L50" s="9">
        <f>L107+L164+L221+L278+L335+L392+L449+L506+L563</f>
        <v>0</v>
      </c>
      <c r="M50" s="9">
        <f>M107+M164+M221+M278+M335+M392+M449+M506+M563</f>
        <v>0</v>
      </c>
      <c r="N50" s="61"/>
      <c r="O50" s="9">
        <f>O107+O164+O221+O278+O335+O392+O449+O506+O563</f>
        <v>0</v>
      </c>
      <c r="P50" s="9">
        <f>P107+P164+P221+P278+P335+P392+P449+P506+P563</f>
        <v>0</v>
      </c>
      <c r="Q50" s="61"/>
      <c r="R50" s="9">
        <f aca="true" t="shared" si="84" ref="R50:W50">R107+R164+R221+R278+R335+R392+R449+R506+R563</f>
        <v>0</v>
      </c>
      <c r="S50" s="9">
        <f t="shared" si="84"/>
        <v>0</v>
      </c>
      <c r="T50" s="9">
        <f t="shared" si="84"/>
        <v>0</v>
      </c>
      <c r="U50" s="9">
        <f t="shared" si="84"/>
        <v>0</v>
      </c>
      <c r="V50" s="9">
        <f t="shared" si="84"/>
        <v>0</v>
      </c>
      <c r="W50" s="9">
        <f t="shared" si="84"/>
        <v>0</v>
      </c>
      <c r="X50" s="61"/>
      <c r="Y50" s="9">
        <f aca="true" t="shared" si="85" ref="Y50:AE50">Y107+Y164+Y221+Y278+Y335+Y392+Y449+Y506+Y563</f>
        <v>0</v>
      </c>
      <c r="Z50" s="9">
        <f t="shared" si="85"/>
        <v>0</v>
      </c>
      <c r="AA50" s="9">
        <f t="shared" si="85"/>
        <v>0</v>
      </c>
      <c r="AB50" s="9">
        <f t="shared" si="85"/>
        <v>0</v>
      </c>
      <c r="AC50" s="61"/>
      <c r="AD50" s="9">
        <f t="shared" si="85"/>
        <v>0</v>
      </c>
      <c r="AE50" s="9">
        <f t="shared" si="85"/>
        <v>0</v>
      </c>
    </row>
    <row r="51" spans="1:31" s="10" customFormat="1" ht="12">
      <c r="A51" s="8"/>
      <c r="B51" s="6"/>
      <c r="C51" s="40"/>
      <c r="D51" s="40"/>
      <c r="E51" s="62"/>
      <c r="F51" s="40"/>
      <c r="G51" s="40"/>
      <c r="H51" s="62"/>
      <c r="I51" s="40"/>
      <c r="J51" s="40"/>
      <c r="K51" s="62"/>
      <c r="L51" s="40"/>
      <c r="M51" s="40"/>
      <c r="N51" s="62"/>
      <c r="O51" s="40"/>
      <c r="P51" s="40"/>
      <c r="Q51" s="62"/>
      <c r="R51" s="40"/>
      <c r="S51" s="40"/>
      <c r="T51" s="40"/>
      <c r="U51" s="40"/>
      <c r="V51" s="40"/>
      <c r="W51" s="40"/>
      <c r="X51" s="62"/>
      <c r="Y51" s="40"/>
      <c r="Z51" s="40"/>
      <c r="AA51" s="40"/>
      <c r="AB51" s="40"/>
      <c r="AC51" s="62"/>
      <c r="AD51" s="40"/>
      <c r="AE51" s="40"/>
    </row>
    <row r="52" spans="1:31" s="10" customFormat="1" ht="11.25">
      <c r="A52" s="8" t="s">
        <v>55</v>
      </c>
      <c r="B52" s="6" t="s">
        <v>56</v>
      </c>
      <c r="C52" s="9">
        <f>C109+C166+C223+C280+C337+C394+C451+C508+C565</f>
        <v>0</v>
      </c>
      <c r="D52" s="9">
        <f>D109+D166+D223+D280+D337+D394+D451+D508+D565</f>
        <v>0</v>
      </c>
      <c r="E52" s="61"/>
      <c r="F52" s="9">
        <f>F109+F166+F223+F280+F337+F394+F451+F508+F565</f>
        <v>0</v>
      </c>
      <c r="G52" s="9">
        <f>G109+G166+G223+G280+G337+G394+G451+G508+G565</f>
        <v>0</v>
      </c>
      <c r="H52" s="61"/>
      <c r="I52" s="9">
        <f>I109+I166+I223+I280+I337+I394+I451+I508+I565</f>
        <v>0</v>
      </c>
      <c r="J52" s="9">
        <f>J109+J166+J223+J280+J337+J394+J451+J508+J565</f>
        <v>0</v>
      </c>
      <c r="K52" s="61"/>
      <c r="L52" s="9">
        <f>L109+L166+L223+L280+L337+L394+L451+L508+L565</f>
        <v>0</v>
      </c>
      <c r="M52" s="9">
        <f>M109+M166+M223+M280+M337+M394+M451+M508+M565</f>
        <v>0</v>
      </c>
      <c r="N52" s="61"/>
      <c r="O52" s="9">
        <f>O109+O166+O223+O280+O337+O394+O451+O508+O565</f>
        <v>0</v>
      </c>
      <c r="P52" s="9">
        <f>P109+P166+P223+P280+P337+P394+P451+P508+P565</f>
        <v>0</v>
      </c>
      <c r="Q52" s="61"/>
      <c r="R52" s="9">
        <f aca="true" t="shared" si="86" ref="R52:W52">R109+R166+R223+R280+R337+R394+R451+R508+R565</f>
        <v>0</v>
      </c>
      <c r="S52" s="9">
        <f t="shared" si="86"/>
        <v>0</v>
      </c>
      <c r="T52" s="9">
        <f t="shared" si="86"/>
        <v>0</v>
      </c>
      <c r="U52" s="9">
        <f t="shared" si="86"/>
        <v>0</v>
      </c>
      <c r="V52" s="9">
        <f t="shared" si="86"/>
        <v>0</v>
      </c>
      <c r="W52" s="9">
        <f t="shared" si="86"/>
        <v>0</v>
      </c>
      <c r="X52" s="61"/>
      <c r="Y52" s="9">
        <f aca="true" t="shared" si="87" ref="Y52:AE52">Y109+Y166+Y223+Y280+Y337+Y394+Y451+Y508+Y565</f>
        <v>0</v>
      </c>
      <c r="Z52" s="9">
        <f t="shared" si="87"/>
        <v>0</v>
      </c>
      <c r="AA52" s="9">
        <f t="shared" si="87"/>
        <v>0</v>
      </c>
      <c r="AB52" s="9">
        <f t="shared" si="87"/>
        <v>0</v>
      </c>
      <c r="AC52" s="61"/>
      <c r="AD52" s="9">
        <f t="shared" si="87"/>
        <v>0</v>
      </c>
      <c r="AE52" s="9">
        <f t="shared" si="87"/>
        <v>0</v>
      </c>
    </row>
    <row r="53" spans="1:31" s="10" customFormat="1" ht="12">
      <c r="A53" s="8"/>
      <c r="B53" s="6"/>
      <c r="C53" s="40"/>
      <c r="D53" s="40"/>
      <c r="E53" s="62"/>
      <c r="F53" s="40"/>
      <c r="G53" s="40"/>
      <c r="H53" s="62"/>
      <c r="I53" s="40"/>
      <c r="J53" s="40"/>
      <c r="K53" s="62"/>
      <c r="L53" s="40"/>
      <c r="M53" s="40"/>
      <c r="N53" s="62"/>
      <c r="O53" s="40"/>
      <c r="P53" s="40"/>
      <c r="Q53" s="62"/>
      <c r="R53" s="40"/>
      <c r="S53" s="40"/>
      <c r="T53" s="40"/>
      <c r="U53" s="40"/>
      <c r="V53" s="40"/>
      <c r="W53" s="40"/>
      <c r="X53" s="62"/>
      <c r="Y53" s="40"/>
      <c r="Z53" s="40"/>
      <c r="AA53" s="40"/>
      <c r="AB53" s="40"/>
      <c r="AC53" s="62"/>
      <c r="AD53" s="40"/>
      <c r="AE53" s="40"/>
    </row>
    <row r="54" spans="1:31" s="10" customFormat="1" ht="11.25">
      <c r="A54" s="8" t="s">
        <v>51</v>
      </c>
      <c r="B54" s="6"/>
      <c r="C54" s="9">
        <f aca="true" t="shared" si="88" ref="C54:D57">C111+C168+C225+C282+C339+C396+C453+C510+C567</f>
        <v>28</v>
      </c>
      <c r="D54" s="9">
        <f t="shared" si="88"/>
        <v>28</v>
      </c>
      <c r="E54" s="61"/>
      <c r="F54" s="9">
        <f aca="true" t="shared" si="89" ref="F54:G57">F111+F168+F225+F282+F339+F396+F453+F510+F567</f>
        <v>0</v>
      </c>
      <c r="G54" s="9">
        <f t="shared" si="89"/>
        <v>0</v>
      </c>
      <c r="H54" s="61"/>
      <c r="I54" s="9">
        <f aca="true" t="shared" si="90" ref="I54:J57">I111+I168+I225+I282+I339+I396+I453+I510+I567</f>
        <v>0</v>
      </c>
      <c r="J54" s="9">
        <f t="shared" si="90"/>
        <v>0</v>
      </c>
      <c r="K54" s="61"/>
      <c r="L54" s="9">
        <f aca="true" t="shared" si="91" ref="L54:M57">L111+L168+L225+L282+L339+L396+L453+L510+L567</f>
        <v>0</v>
      </c>
      <c r="M54" s="9">
        <f t="shared" si="91"/>
        <v>0</v>
      </c>
      <c r="N54" s="61"/>
      <c r="O54" s="9">
        <f aca="true" t="shared" si="92" ref="O54:P57">O111+O168+O225+O282+O339+O396+O453+O510+O567</f>
        <v>0</v>
      </c>
      <c r="P54" s="9">
        <f t="shared" si="92"/>
        <v>0</v>
      </c>
      <c r="Q54" s="61"/>
      <c r="R54" s="9">
        <f>R111+R168+R225+R282+R339+R396+R453+R510+R567</f>
        <v>0</v>
      </c>
      <c r="S54" s="9">
        <f aca="true" t="shared" si="93" ref="S54:T57">S111+S168+S225+S282+S339+S396+S453+S510+S567</f>
        <v>0</v>
      </c>
      <c r="T54" s="9">
        <f t="shared" si="93"/>
        <v>0</v>
      </c>
      <c r="U54" s="9">
        <f aca="true" t="shared" si="94" ref="U54:W57">U111+U168+U225+U282+U339+U396+U453+U510+U567</f>
        <v>0</v>
      </c>
      <c r="V54" s="9">
        <f>V111+V168+V225+V282+V339+V396+V453+V510+V567</f>
        <v>28</v>
      </c>
      <c r="W54" s="9">
        <f t="shared" si="94"/>
        <v>28</v>
      </c>
      <c r="X54" s="61"/>
      <c r="Y54" s="9">
        <f>Y111+Y168+Y225+Y282+Y339+Y396+Y453+Y510+Y567</f>
        <v>0</v>
      </c>
      <c r="Z54" s="9">
        <f aca="true" t="shared" si="95" ref="Z54:AB57">Z111+Z168+Z225+Z282+Z339+Z396+Z453+Z510+Z567</f>
        <v>0</v>
      </c>
      <c r="AA54" s="9">
        <f>AA111+AA168+AA225+AA282+AA339+AA396+AA453+AA510+AA567</f>
        <v>0</v>
      </c>
      <c r="AB54" s="9">
        <f t="shared" si="95"/>
        <v>0</v>
      </c>
      <c r="AC54" s="61"/>
      <c r="AD54" s="9">
        <f aca="true" t="shared" si="96" ref="AD54:AE57">AD111+AD168+AD225+AD282+AD339+AD396+AD453+AD510+AD567</f>
        <v>0</v>
      </c>
      <c r="AE54" s="9">
        <f t="shared" si="96"/>
        <v>0</v>
      </c>
    </row>
    <row r="55" spans="1:31" s="10" customFormat="1" ht="12">
      <c r="A55" s="36" t="s">
        <v>81</v>
      </c>
      <c r="B55" s="6"/>
      <c r="C55" s="9">
        <f t="shared" si="88"/>
        <v>3</v>
      </c>
      <c r="D55" s="9">
        <f t="shared" si="88"/>
        <v>3</v>
      </c>
      <c r="E55" s="61"/>
      <c r="F55" s="9">
        <f t="shared" si="89"/>
        <v>0</v>
      </c>
      <c r="G55" s="9">
        <f t="shared" si="89"/>
        <v>0</v>
      </c>
      <c r="H55" s="61"/>
      <c r="I55" s="9">
        <f t="shared" si="90"/>
        <v>0</v>
      </c>
      <c r="J55" s="9">
        <f t="shared" si="90"/>
        <v>0</v>
      </c>
      <c r="K55" s="61"/>
      <c r="L55" s="9">
        <f t="shared" si="91"/>
        <v>0</v>
      </c>
      <c r="M55" s="9">
        <f t="shared" si="91"/>
        <v>0</v>
      </c>
      <c r="N55" s="61"/>
      <c r="O55" s="9">
        <f t="shared" si="92"/>
        <v>0</v>
      </c>
      <c r="P55" s="9">
        <f t="shared" si="92"/>
        <v>0</v>
      </c>
      <c r="Q55" s="61"/>
      <c r="R55" s="9">
        <f>R112+R169+R226+R283+R340+R397+R454+R511+R568</f>
        <v>0</v>
      </c>
      <c r="S55" s="9">
        <f t="shared" si="93"/>
        <v>0</v>
      </c>
      <c r="T55" s="9">
        <f t="shared" si="93"/>
        <v>0</v>
      </c>
      <c r="U55" s="9">
        <f t="shared" si="94"/>
        <v>0</v>
      </c>
      <c r="V55" s="9">
        <f>V112+V169+V226+V283+V340+V397+V454+V511+V568</f>
        <v>3</v>
      </c>
      <c r="W55" s="9">
        <f t="shared" si="94"/>
        <v>3</v>
      </c>
      <c r="X55" s="61"/>
      <c r="Y55" s="9">
        <f>Y112+Y169+Y226+Y283+Y340+Y397+Y454+Y511+Y568</f>
        <v>0</v>
      </c>
      <c r="Z55" s="9">
        <f t="shared" si="95"/>
        <v>0</v>
      </c>
      <c r="AA55" s="9">
        <f>AA112+AA169+AA226+AA283+AA340+AA397+AA454+AA511+AA568</f>
        <v>0</v>
      </c>
      <c r="AB55" s="9">
        <f t="shared" si="95"/>
        <v>0</v>
      </c>
      <c r="AC55" s="61"/>
      <c r="AD55" s="9">
        <f t="shared" si="96"/>
        <v>0</v>
      </c>
      <c r="AE55" s="9">
        <f t="shared" si="96"/>
        <v>0</v>
      </c>
    </row>
    <row r="56" spans="1:31" s="10" customFormat="1" ht="12">
      <c r="A56" s="37" t="s">
        <v>82</v>
      </c>
      <c r="B56" s="31"/>
      <c r="C56" s="9">
        <f t="shared" si="88"/>
        <v>25</v>
      </c>
      <c r="D56" s="9">
        <f t="shared" si="88"/>
        <v>25</v>
      </c>
      <c r="E56" s="61"/>
      <c r="F56" s="9">
        <f t="shared" si="89"/>
        <v>0</v>
      </c>
      <c r="G56" s="9">
        <f t="shared" si="89"/>
        <v>0</v>
      </c>
      <c r="H56" s="61"/>
      <c r="I56" s="9">
        <f t="shared" si="90"/>
        <v>0</v>
      </c>
      <c r="J56" s="9">
        <f t="shared" si="90"/>
        <v>0</v>
      </c>
      <c r="K56" s="61"/>
      <c r="L56" s="9">
        <f t="shared" si="91"/>
        <v>0</v>
      </c>
      <c r="M56" s="9">
        <f t="shared" si="91"/>
        <v>0</v>
      </c>
      <c r="N56" s="61"/>
      <c r="O56" s="9">
        <f t="shared" si="92"/>
        <v>0</v>
      </c>
      <c r="P56" s="9">
        <f t="shared" si="92"/>
        <v>0</v>
      </c>
      <c r="Q56" s="61"/>
      <c r="R56" s="9">
        <f>R113+R170+R227+R284+R341+R398+R455+R512+R569</f>
        <v>0</v>
      </c>
      <c r="S56" s="9">
        <f t="shared" si="93"/>
        <v>0</v>
      </c>
      <c r="T56" s="9">
        <f t="shared" si="93"/>
        <v>0</v>
      </c>
      <c r="U56" s="9">
        <f t="shared" si="94"/>
        <v>0</v>
      </c>
      <c r="V56" s="9">
        <f>V113+V170+V227+V284+V341+V398+V455+V512+V569</f>
        <v>25</v>
      </c>
      <c r="W56" s="9">
        <f t="shared" si="94"/>
        <v>25</v>
      </c>
      <c r="X56" s="61"/>
      <c r="Y56" s="9">
        <f>Y113+Y170+Y227+Y284+Y341+Y398+Y455+Y512+Y569</f>
        <v>0</v>
      </c>
      <c r="Z56" s="9">
        <f t="shared" si="95"/>
        <v>0</v>
      </c>
      <c r="AA56" s="9">
        <f>AA113+AA170+AA227+AA284+AA341+AA398+AA455+AA512+AA569</f>
        <v>0</v>
      </c>
      <c r="AB56" s="9">
        <f t="shared" si="95"/>
        <v>0</v>
      </c>
      <c r="AC56" s="61"/>
      <c r="AD56" s="9">
        <f t="shared" si="96"/>
        <v>0</v>
      </c>
      <c r="AE56" s="9">
        <f t="shared" si="96"/>
        <v>0</v>
      </c>
    </row>
    <row r="57" spans="1:31" s="10" customFormat="1" ht="11.25">
      <c r="A57" s="8" t="s">
        <v>52</v>
      </c>
      <c r="B57" s="6"/>
      <c r="C57" s="9">
        <f t="shared" si="88"/>
        <v>2</v>
      </c>
      <c r="D57" s="9">
        <f t="shared" si="88"/>
        <v>2</v>
      </c>
      <c r="E57" s="61"/>
      <c r="F57" s="9">
        <f t="shared" si="89"/>
        <v>0</v>
      </c>
      <c r="G57" s="9">
        <f t="shared" si="89"/>
        <v>0</v>
      </c>
      <c r="H57" s="61"/>
      <c r="I57" s="9">
        <f t="shared" si="90"/>
        <v>0</v>
      </c>
      <c r="J57" s="9">
        <f t="shared" si="90"/>
        <v>0</v>
      </c>
      <c r="K57" s="61"/>
      <c r="L57" s="9">
        <f t="shared" si="91"/>
        <v>0</v>
      </c>
      <c r="M57" s="9">
        <f t="shared" si="91"/>
        <v>0</v>
      </c>
      <c r="N57" s="61"/>
      <c r="O57" s="9">
        <f t="shared" si="92"/>
        <v>0</v>
      </c>
      <c r="P57" s="9">
        <f t="shared" si="92"/>
        <v>0</v>
      </c>
      <c r="Q57" s="61"/>
      <c r="R57" s="9">
        <f>R114+R171+R228+R285+R342+R399+R456+R513+R570</f>
        <v>0</v>
      </c>
      <c r="S57" s="9">
        <f t="shared" si="93"/>
        <v>0</v>
      </c>
      <c r="T57" s="9">
        <f t="shared" si="93"/>
        <v>0</v>
      </c>
      <c r="U57" s="9">
        <f t="shared" si="94"/>
        <v>0</v>
      </c>
      <c r="V57" s="9">
        <f>V114+V171+V228+V285+V342+V399+V456+V513+V570</f>
        <v>2</v>
      </c>
      <c r="W57" s="9">
        <f t="shared" si="94"/>
        <v>2</v>
      </c>
      <c r="X57" s="61"/>
      <c r="Y57" s="9">
        <f>Y114+Y171+Y228+Y285+Y342+Y399+Y456+Y513+Y570</f>
        <v>0</v>
      </c>
      <c r="Z57" s="9">
        <f t="shared" si="95"/>
        <v>0</v>
      </c>
      <c r="AA57" s="9">
        <f>AA114+AA171+AA228+AA285+AA342+AA399+AA456+AA513+AA570</f>
        <v>0</v>
      </c>
      <c r="AB57" s="9">
        <f t="shared" si="95"/>
        <v>0</v>
      </c>
      <c r="AC57" s="61"/>
      <c r="AD57" s="9">
        <f t="shared" si="96"/>
        <v>0</v>
      </c>
      <c r="AE57" s="9">
        <f t="shared" si="96"/>
        <v>0</v>
      </c>
    </row>
    <row r="58" spans="1:31" s="10" customFormat="1" ht="30.75">
      <c r="A58" s="38" t="s">
        <v>57</v>
      </c>
      <c r="B58" s="4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6"/>
      <c r="W58" s="46"/>
      <c r="X58" s="46"/>
      <c r="Y58" s="7"/>
      <c r="Z58" s="7"/>
      <c r="AA58" s="7"/>
      <c r="AB58" s="7"/>
      <c r="AC58" s="7"/>
      <c r="AD58" s="7"/>
      <c r="AE58" s="7"/>
    </row>
    <row r="59" spans="1:31" s="10" customFormat="1" ht="27" customHeight="1">
      <c r="A59" s="4" t="s">
        <v>1</v>
      </c>
      <c r="B59" s="4" t="s">
        <v>2</v>
      </c>
      <c r="C59" s="7" t="s">
        <v>92</v>
      </c>
      <c r="D59" s="7" t="s">
        <v>92</v>
      </c>
      <c r="E59" s="7" t="s">
        <v>92</v>
      </c>
      <c r="F59" s="7">
        <v>106</v>
      </c>
      <c r="G59" s="7">
        <v>106</v>
      </c>
      <c r="H59" s="59">
        <v>106</v>
      </c>
      <c r="I59" s="7">
        <v>108</v>
      </c>
      <c r="J59" s="7">
        <v>108</v>
      </c>
      <c r="K59" s="59">
        <v>108</v>
      </c>
      <c r="L59" s="7">
        <v>116</v>
      </c>
      <c r="M59" s="7">
        <v>116</v>
      </c>
      <c r="N59" s="59">
        <v>116</v>
      </c>
      <c r="O59" s="7">
        <v>282</v>
      </c>
      <c r="P59" s="7">
        <v>282</v>
      </c>
      <c r="Q59" s="59">
        <v>282</v>
      </c>
      <c r="R59" s="7">
        <v>519</v>
      </c>
      <c r="S59" s="7">
        <v>519</v>
      </c>
      <c r="T59" s="7">
        <v>532</v>
      </c>
      <c r="U59" s="7">
        <v>532</v>
      </c>
      <c r="V59" s="2">
        <v>621</v>
      </c>
      <c r="W59" s="2">
        <v>621</v>
      </c>
      <c r="X59" s="54">
        <v>621</v>
      </c>
      <c r="Y59" s="7">
        <v>629</v>
      </c>
      <c r="Z59" s="7">
        <v>629</v>
      </c>
      <c r="AA59" s="7">
        <v>701</v>
      </c>
      <c r="AB59" s="7">
        <v>701</v>
      </c>
      <c r="AC59" s="54">
        <v>701</v>
      </c>
      <c r="AD59" s="7">
        <v>910</v>
      </c>
      <c r="AE59" s="7">
        <v>910</v>
      </c>
    </row>
    <row r="60" spans="1:31" ht="23.25">
      <c r="A60" s="6"/>
      <c r="B60" s="6"/>
      <c r="C60" s="7" t="s">
        <v>90</v>
      </c>
      <c r="D60" s="7" t="s">
        <v>91</v>
      </c>
      <c r="E60" s="54" t="s">
        <v>89</v>
      </c>
      <c r="F60" s="7" t="s">
        <v>90</v>
      </c>
      <c r="G60" s="7" t="s">
        <v>91</v>
      </c>
      <c r="H60" s="54" t="s">
        <v>89</v>
      </c>
      <c r="I60" s="7" t="s">
        <v>90</v>
      </c>
      <c r="J60" s="7" t="s">
        <v>91</v>
      </c>
      <c r="K60" s="59" t="s">
        <v>89</v>
      </c>
      <c r="L60" s="7" t="s">
        <v>90</v>
      </c>
      <c r="M60" s="7" t="s">
        <v>91</v>
      </c>
      <c r="N60" s="59" t="s">
        <v>89</v>
      </c>
      <c r="O60" s="7" t="s">
        <v>90</v>
      </c>
      <c r="P60" s="7" t="s">
        <v>91</v>
      </c>
      <c r="Q60" s="59" t="s">
        <v>89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90</v>
      </c>
      <c r="W60" s="7" t="s">
        <v>91</v>
      </c>
      <c r="X60" s="54" t="s">
        <v>89</v>
      </c>
      <c r="Y60" s="7" t="s">
        <v>3</v>
      </c>
      <c r="Z60" s="7" t="s">
        <v>3</v>
      </c>
      <c r="AA60" s="7" t="s">
        <v>3</v>
      </c>
      <c r="AB60" s="7" t="s">
        <v>3</v>
      </c>
      <c r="AC60" s="54" t="s">
        <v>89</v>
      </c>
      <c r="AD60" s="7" t="s">
        <v>3</v>
      </c>
      <c r="AE60" s="7" t="s">
        <v>3</v>
      </c>
    </row>
    <row r="61" spans="1:31" ht="12">
      <c r="A61" s="17" t="s">
        <v>4</v>
      </c>
      <c r="B61" s="15"/>
      <c r="C61" s="18">
        <f>C62+C92+C94+C103+C107+C109</f>
        <v>19351</v>
      </c>
      <c r="D61" s="18">
        <f>D62+D92+D94+D103+D107+D109</f>
        <v>11623</v>
      </c>
      <c r="E61" s="61">
        <f>E62+E95+E104</f>
        <v>26</v>
      </c>
      <c r="F61" s="18">
        <f>F62+F92+F94+F103+F107+F109</f>
        <v>0</v>
      </c>
      <c r="G61" s="18">
        <f>G62+G92+G94+G103+G107+G109</f>
        <v>0</v>
      </c>
      <c r="H61" s="61">
        <f>H62+H95+H104</f>
        <v>0</v>
      </c>
      <c r="I61" s="18">
        <f>I62+I92+I94+I103+I107+I109</f>
        <v>0</v>
      </c>
      <c r="J61" s="18">
        <f>J62+J92+J94+J103+J107+J109</f>
        <v>0</v>
      </c>
      <c r="K61" s="61">
        <f>K62+K95+K104</f>
        <v>0</v>
      </c>
      <c r="L61" s="18">
        <f>L62+L92+L94+L103+L107+L109</f>
        <v>0</v>
      </c>
      <c r="M61" s="18">
        <f>M62+M92+M94+M103+M107+M109</f>
        <v>0</v>
      </c>
      <c r="N61" s="61">
        <f>N62+N95+N104</f>
        <v>0</v>
      </c>
      <c r="O61" s="18">
        <f>O62+O92+O94+O103+O107+O109</f>
        <v>0</v>
      </c>
      <c r="P61" s="18">
        <f>P62+P92+P94+P103+P107+P109</f>
        <v>0</v>
      </c>
      <c r="Q61" s="61">
        <f>Q62+Q95+Q104</f>
        <v>0</v>
      </c>
      <c r="R61" s="18">
        <f aca="true" t="shared" si="97" ref="R61:W61">R62+R92+R94+R103+R107+R109</f>
        <v>0</v>
      </c>
      <c r="S61" s="18">
        <f t="shared" si="97"/>
        <v>0</v>
      </c>
      <c r="T61" s="18">
        <f t="shared" si="97"/>
        <v>0</v>
      </c>
      <c r="U61" s="18">
        <f t="shared" si="97"/>
        <v>0</v>
      </c>
      <c r="V61" s="18">
        <f t="shared" si="97"/>
        <v>19351</v>
      </c>
      <c r="W61" s="18">
        <f t="shared" si="97"/>
        <v>11623</v>
      </c>
      <c r="X61" s="61">
        <f>X62+X95+X104</f>
        <v>26</v>
      </c>
      <c r="Y61" s="18">
        <f aca="true" t="shared" si="98" ref="Y61:AE61">Y62+Y92+Y94+Y103+Y107+Y109</f>
        <v>0</v>
      </c>
      <c r="Z61" s="18">
        <f t="shared" si="98"/>
        <v>0</v>
      </c>
      <c r="AA61" s="18">
        <f t="shared" si="98"/>
        <v>0</v>
      </c>
      <c r="AB61" s="18">
        <f t="shared" si="98"/>
        <v>0</v>
      </c>
      <c r="AC61" s="61">
        <f>AC62+AC95+AC104</f>
        <v>0</v>
      </c>
      <c r="AD61" s="18">
        <f t="shared" si="98"/>
        <v>0</v>
      </c>
      <c r="AE61" s="18">
        <f t="shared" si="98"/>
        <v>0</v>
      </c>
    </row>
    <row r="62" spans="1:31" ht="12">
      <c r="A62" s="17" t="s">
        <v>5</v>
      </c>
      <c r="B62" s="15"/>
      <c r="C62" s="18">
        <f>C64+C71+C78+C79+C80+C82+C84+C86+C88+C90+C87</f>
        <v>19351</v>
      </c>
      <c r="D62" s="18">
        <f>D64+D71+D78+D79+D80+D82+D84+D86+D88+D90+D87</f>
        <v>11623</v>
      </c>
      <c r="E62" s="61">
        <f>E82</f>
        <v>26</v>
      </c>
      <c r="F62" s="18">
        <f>F64+F71+F78+F79+F80+F82+F84+F86+F88+F90+F87+F85</f>
        <v>0</v>
      </c>
      <c r="G62" s="18">
        <f>G64+G71+G78+G79+G80+G82+G84+G86+G88+G90+G87+G85</f>
        <v>0</v>
      </c>
      <c r="H62" s="61">
        <f>H82</f>
        <v>0</v>
      </c>
      <c r="I62" s="18">
        <f>I64+I71+I78+I79+I80+I82+I84+I86+I88+I90+I87</f>
        <v>0</v>
      </c>
      <c r="J62" s="18">
        <f>J64+J71+J78+J79+J80+J82+J84+J86+J88+J90+J87</f>
        <v>0</v>
      </c>
      <c r="K62" s="61">
        <f>K82</f>
        <v>0</v>
      </c>
      <c r="L62" s="18">
        <f>L64+L71+L78+L79+L80+L82+L84+L86+L88+L90+L87</f>
        <v>0</v>
      </c>
      <c r="M62" s="18">
        <f>M64+M71+M78+M79+M80+M82+M84+M86+M88+M90+M87</f>
        <v>0</v>
      </c>
      <c r="N62" s="61">
        <f>N82</f>
        <v>0</v>
      </c>
      <c r="O62" s="18">
        <f>O64+O71+O78+O79+O80+O82+O84+O86+O88+O90+O87</f>
        <v>0</v>
      </c>
      <c r="P62" s="18">
        <f>P64+P71+P78+P79+P80+P82+P84+P86+P88+P90+P87</f>
        <v>0</v>
      </c>
      <c r="Q62" s="61">
        <f>Q82</f>
        <v>0</v>
      </c>
      <c r="R62" s="18">
        <f>R64+R71+R78+R79+R80+R82+R84+R86+R88+R90+R87</f>
        <v>0</v>
      </c>
      <c r="S62" s="18">
        <f>S64+S71+S78+S79+S80+S82+S84+S86+S88+S90+S87</f>
        <v>0</v>
      </c>
      <c r="T62" s="18">
        <f>T64+T71+T78+T79+T80+T82+T84+T86+T88+T90+T87</f>
        <v>0</v>
      </c>
      <c r="U62" s="18">
        <f>U64+U71+U78+U79+U80+U82+U84+U86+U88+U90+U87</f>
        <v>0</v>
      </c>
      <c r="V62" s="18">
        <f>V64+V71+V78+V79+V80+V82+V84+V86+V88+V90+V87+V85</f>
        <v>19351</v>
      </c>
      <c r="W62" s="18">
        <f>W64+W71+W78+W79+W80+W82+W84+W86+W88+W90+W87+W85</f>
        <v>11623</v>
      </c>
      <c r="X62" s="61">
        <f>X82</f>
        <v>26</v>
      </c>
      <c r="Y62" s="18">
        <f aca="true" t="shared" si="99" ref="Y62:AE62">Y64+Y71+Y78+Y79+Y80+Y82+Y84+Y86+Y88+Y90+Y87</f>
        <v>0</v>
      </c>
      <c r="Z62" s="18">
        <f t="shared" si="99"/>
        <v>0</v>
      </c>
      <c r="AA62" s="18">
        <f t="shared" si="99"/>
        <v>0</v>
      </c>
      <c r="AB62" s="18">
        <f t="shared" si="99"/>
        <v>0</v>
      </c>
      <c r="AC62" s="61">
        <f>AC82</f>
        <v>0</v>
      </c>
      <c r="AD62" s="18">
        <f t="shared" si="99"/>
        <v>0</v>
      </c>
      <c r="AE62" s="18">
        <f t="shared" si="99"/>
        <v>0</v>
      </c>
    </row>
    <row r="63" spans="1:31" ht="12">
      <c r="A63" s="17"/>
      <c r="B63" s="15"/>
      <c r="C63" s="18"/>
      <c r="D63" s="18"/>
      <c r="E63" s="6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2.5">
      <c r="A64" s="19" t="s">
        <v>62</v>
      </c>
      <c r="B64" s="48" t="s">
        <v>6</v>
      </c>
      <c r="C64" s="18">
        <f>C66+C68</f>
        <v>11896</v>
      </c>
      <c r="D64" s="18">
        <f>D66+D68</f>
        <v>5986</v>
      </c>
      <c r="E64" s="61"/>
      <c r="F64" s="18">
        <f>F66+F68</f>
        <v>0</v>
      </c>
      <c r="G64" s="18">
        <f>G66+G68</f>
        <v>0</v>
      </c>
      <c r="H64" s="18"/>
      <c r="I64" s="18">
        <f>I66+I68</f>
        <v>0</v>
      </c>
      <c r="J64" s="18">
        <f>J66+J68</f>
        <v>0</v>
      </c>
      <c r="K64" s="18"/>
      <c r="L64" s="18">
        <f>L66+L68</f>
        <v>0</v>
      </c>
      <c r="M64" s="18">
        <f>M66+M68</f>
        <v>0</v>
      </c>
      <c r="N64" s="18"/>
      <c r="O64" s="18">
        <f>O66+O68</f>
        <v>0</v>
      </c>
      <c r="P64" s="18">
        <f>P66+P68</f>
        <v>0</v>
      </c>
      <c r="Q64" s="18"/>
      <c r="R64" s="18">
        <f aca="true" t="shared" si="100" ref="R64:W65">R66+R68</f>
        <v>0</v>
      </c>
      <c r="S64" s="18">
        <f t="shared" si="100"/>
        <v>0</v>
      </c>
      <c r="T64" s="18">
        <f t="shared" si="100"/>
        <v>0</v>
      </c>
      <c r="U64" s="18">
        <f t="shared" si="100"/>
        <v>0</v>
      </c>
      <c r="V64" s="18">
        <f t="shared" si="100"/>
        <v>11896</v>
      </c>
      <c r="W64" s="18">
        <f t="shared" si="100"/>
        <v>5986</v>
      </c>
      <c r="X64" s="18"/>
      <c r="Y64" s="18">
        <f>Y66+Y68</f>
        <v>0</v>
      </c>
      <c r="Z64" s="18">
        <f aca="true" t="shared" si="101" ref="Z64:AB65">Z66+Z68</f>
        <v>0</v>
      </c>
      <c r="AA64" s="18">
        <f>AA66+AA68</f>
        <v>0</v>
      </c>
      <c r="AB64" s="18">
        <f t="shared" si="101"/>
        <v>0</v>
      </c>
      <c r="AC64" s="18"/>
      <c r="AD64" s="18">
        <f>AD66+AD68</f>
        <v>0</v>
      </c>
      <c r="AE64" s="18">
        <f>AE66+AE68</f>
        <v>0</v>
      </c>
    </row>
    <row r="65" spans="1:31" s="10" customFormat="1" ht="18" customHeight="1">
      <c r="A65" s="41" t="s">
        <v>71</v>
      </c>
      <c r="B65" s="49"/>
      <c r="C65" s="18">
        <f>C67+C69</f>
        <v>136</v>
      </c>
      <c r="D65" s="18">
        <f>D67+D69</f>
        <v>136</v>
      </c>
      <c r="E65" s="61"/>
      <c r="F65" s="18">
        <f>F67+F69</f>
        <v>0</v>
      </c>
      <c r="G65" s="18">
        <f>G67+G69</f>
        <v>0</v>
      </c>
      <c r="H65" s="18"/>
      <c r="I65" s="18">
        <f>I67+I69</f>
        <v>0</v>
      </c>
      <c r="J65" s="18">
        <f>J67+J69</f>
        <v>0</v>
      </c>
      <c r="K65" s="18"/>
      <c r="L65" s="18">
        <f>L67+L69</f>
        <v>0</v>
      </c>
      <c r="M65" s="18">
        <f>M67+M69</f>
        <v>0</v>
      </c>
      <c r="N65" s="18"/>
      <c r="O65" s="18">
        <f>O67+O69</f>
        <v>0</v>
      </c>
      <c r="P65" s="18">
        <f>P67+P69</f>
        <v>0</v>
      </c>
      <c r="Q65" s="18"/>
      <c r="R65" s="18">
        <f t="shared" si="100"/>
        <v>0</v>
      </c>
      <c r="S65" s="18">
        <f t="shared" si="100"/>
        <v>0</v>
      </c>
      <c r="T65" s="18">
        <f t="shared" si="100"/>
        <v>0</v>
      </c>
      <c r="U65" s="18">
        <f t="shared" si="100"/>
        <v>0</v>
      </c>
      <c r="V65" s="18">
        <f t="shared" si="100"/>
        <v>136</v>
      </c>
      <c r="W65" s="18">
        <f t="shared" si="100"/>
        <v>136</v>
      </c>
      <c r="X65" s="18"/>
      <c r="Y65" s="18">
        <f>Y67+Y69</f>
        <v>0</v>
      </c>
      <c r="Z65" s="18">
        <f t="shared" si="101"/>
        <v>0</v>
      </c>
      <c r="AA65" s="18">
        <f>AA67+AA69</f>
        <v>0</v>
      </c>
      <c r="AB65" s="18">
        <f t="shared" si="101"/>
        <v>0</v>
      </c>
      <c r="AC65" s="18"/>
      <c r="AD65" s="18">
        <f>AD67+AD69</f>
        <v>0</v>
      </c>
      <c r="AE65" s="18">
        <f>AE67+AE69</f>
        <v>0</v>
      </c>
    </row>
    <row r="66" spans="1:31" ht="25.5" customHeight="1">
      <c r="A66" s="41" t="s">
        <v>66</v>
      </c>
      <c r="B66" s="49" t="s">
        <v>68</v>
      </c>
      <c r="C66" s="22">
        <f aca="true" t="shared" si="102" ref="C66:D69">F66+I66+L66+O66+R66+T66+V66+Y66+AA66+AD66</f>
        <v>0</v>
      </c>
      <c r="D66" s="22">
        <f t="shared" si="102"/>
        <v>0</v>
      </c>
      <c r="E66" s="61"/>
      <c r="F66" s="22"/>
      <c r="G66" s="22">
        <v>0</v>
      </c>
      <c r="H66" s="22"/>
      <c r="I66" s="22"/>
      <c r="J66" s="22">
        <v>0</v>
      </c>
      <c r="K66" s="22"/>
      <c r="L66" s="22"/>
      <c r="M66" s="22">
        <v>0</v>
      </c>
      <c r="N66" s="22"/>
      <c r="O66" s="22"/>
      <c r="P66" s="22">
        <v>0</v>
      </c>
      <c r="Q66" s="22"/>
      <c r="R66" s="22"/>
      <c r="S66" s="22"/>
      <c r="T66" s="22"/>
      <c r="U66" s="22">
        <v>0</v>
      </c>
      <c r="V66" s="22"/>
      <c r="W66" s="22">
        <v>0</v>
      </c>
      <c r="X66" s="22"/>
      <c r="Y66" s="22"/>
      <c r="Z66" s="22">
        <v>0</v>
      </c>
      <c r="AA66" s="22"/>
      <c r="AB66" s="22">
        <v>0</v>
      </c>
      <c r="AC66" s="22"/>
      <c r="AD66" s="22"/>
      <c r="AE66" s="22">
        <v>0</v>
      </c>
    </row>
    <row r="67" spans="1:31" ht="18.75" customHeight="1">
      <c r="A67" s="41" t="s">
        <v>67</v>
      </c>
      <c r="B67" s="49"/>
      <c r="C67" s="22">
        <f t="shared" si="102"/>
        <v>0</v>
      </c>
      <c r="D67" s="22">
        <f t="shared" si="102"/>
        <v>0</v>
      </c>
      <c r="E67" s="61"/>
      <c r="F67" s="22"/>
      <c r="G67" s="22">
        <v>0</v>
      </c>
      <c r="H67" s="22"/>
      <c r="I67" s="22"/>
      <c r="J67" s="22">
        <v>0</v>
      </c>
      <c r="K67" s="22"/>
      <c r="L67" s="22"/>
      <c r="M67" s="22">
        <v>0</v>
      </c>
      <c r="N67" s="22"/>
      <c r="O67" s="22"/>
      <c r="P67" s="22">
        <v>0</v>
      </c>
      <c r="Q67" s="22"/>
      <c r="R67" s="22"/>
      <c r="S67" s="22">
        <v>0</v>
      </c>
      <c r="T67" s="22"/>
      <c r="U67" s="22">
        <v>0</v>
      </c>
      <c r="V67" s="22"/>
      <c r="W67" s="22">
        <v>0</v>
      </c>
      <c r="X67" s="22"/>
      <c r="Y67" s="22"/>
      <c r="Z67" s="22">
        <v>0</v>
      </c>
      <c r="AA67" s="22"/>
      <c r="AB67" s="22">
        <v>0</v>
      </c>
      <c r="AC67" s="22"/>
      <c r="AD67" s="22"/>
      <c r="AE67" s="22">
        <v>0</v>
      </c>
    </row>
    <row r="68" spans="1:31" ht="18.75" customHeight="1">
      <c r="A68" s="41" t="s">
        <v>69</v>
      </c>
      <c r="B68" s="49" t="s">
        <v>70</v>
      </c>
      <c r="C68" s="22">
        <f t="shared" si="102"/>
        <v>11896</v>
      </c>
      <c r="D68" s="22">
        <f t="shared" si="102"/>
        <v>5986</v>
      </c>
      <c r="E68" s="61"/>
      <c r="F68" s="22"/>
      <c r="G68" s="22">
        <v>0</v>
      </c>
      <c r="H68" s="22"/>
      <c r="I68" s="22"/>
      <c r="J68" s="22">
        <v>0</v>
      </c>
      <c r="K68" s="22"/>
      <c r="L68" s="22"/>
      <c r="M68" s="22">
        <v>0</v>
      </c>
      <c r="N68" s="22"/>
      <c r="O68" s="22"/>
      <c r="P68" s="22">
        <v>0</v>
      </c>
      <c r="Q68" s="22"/>
      <c r="R68" s="22"/>
      <c r="S68" s="22"/>
      <c r="T68" s="22"/>
      <c r="U68" s="22">
        <v>0</v>
      </c>
      <c r="V68" s="22">
        <v>11896</v>
      </c>
      <c r="W68" s="22">
        <v>5986</v>
      </c>
      <c r="X68" s="22"/>
      <c r="Y68" s="22"/>
      <c r="Z68" s="22">
        <v>0</v>
      </c>
      <c r="AA68" s="22"/>
      <c r="AB68" s="22">
        <v>0</v>
      </c>
      <c r="AC68" s="22"/>
      <c r="AD68" s="22"/>
      <c r="AE68" s="22">
        <v>0</v>
      </c>
    </row>
    <row r="69" spans="1:31" ht="18.75" customHeight="1">
      <c r="A69" s="41" t="s">
        <v>67</v>
      </c>
      <c r="B69" s="49"/>
      <c r="C69" s="22">
        <f t="shared" si="102"/>
        <v>136</v>
      </c>
      <c r="D69" s="22">
        <f t="shared" si="102"/>
        <v>136</v>
      </c>
      <c r="E69" s="61"/>
      <c r="F69" s="22"/>
      <c r="G69" s="22">
        <v>0</v>
      </c>
      <c r="H69" s="22"/>
      <c r="I69" s="22"/>
      <c r="J69" s="22">
        <v>0</v>
      </c>
      <c r="K69" s="22"/>
      <c r="L69" s="22"/>
      <c r="M69" s="22">
        <v>0</v>
      </c>
      <c r="N69" s="22"/>
      <c r="O69" s="22"/>
      <c r="P69" s="22">
        <v>0</v>
      </c>
      <c r="Q69" s="22"/>
      <c r="R69" s="22"/>
      <c r="S69" s="22"/>
      <c r="T69" s="22"/>
      <c r="U69" s="22">
        <v>0</v>
      </c>
      <c r="V69" s="22">
        <v>136</v>
      </c>
      <c r="W69" s="22">
        <v>136</v>
      </c>
      <c r="X69" s="22"/>
      <c r="Y69" s="22"/>
      <c r="Z69" s="22">
        <v>0</v>
      </c>
      <c r="AA69" s="22"/>
      <c r="AB69" s="22">
        <v>0</v>
      </c>
      <c r="AC69" s="22"/>
      <c r="AD69" s="22"/>
      <c r="AE69" s="22">
        <v>0</v>
      </c>
    </row>
    <row r="70" spans="1:31" ht="12">
      <c r="A70" s="20"/>
      <c r="B70" s="49"/>
      <c r="C70" s="22"/>
      <c r="D70" s="22"/>
      <c r="E70" s="6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2">
      <c r="A71" s="19" t="s">
        <v>7</v>
      </c>
      <c r="B71" s="15" t="s">
        <v>8</v>
      </c>
      <c r="C71" s="18">
        <f>C72+C73+C74+C75+C76</f>
        <v>250</v>
      </c>
      <c r="D71" s="18">
        <f>D72+D73+D74+D75+D76</f>
        <v>250</v>
      </c>
      <c r="E71" s="61"/>
      <c r="F71" s="18">
        <f>F72+F73+F74+F75+F76</f>
        <v>0</v>
      </c>
      <c r="G71" s="18">
        <f>G72+G73+G74+G75+G76</f>
        <v>0</v>
      </c>
      <c r="H71" s="18"/>
      <c r="I71" s="18">
        <f>I72+I73+I74+I75+I76</f>
        <v>0</v>
      </c>
      <c r="J71" s="18">
        <f>J72+J73+J74+J75+J76</f>
        <v>0</v>
      </c>
      <c r="K71" s="18"/>
      <c r="L71" s="18">
        <f>L72+L73+L74+L75+L76</f>
        <v>0</v>
      </c>
      <c r="M71" s="18">
        <f>M72+M73+M74+M75+M76</f>
        <v>0</v>
      </c>
      <c r="N71" s="18"/>
      <c r="O71" s="18">
        <f>O72+O73+O74+O75+O76</f>
        <v>0</v>
      </c>
      <c r="P71" s="18">
        <f>P72+P73+P74+P75+P76</f>
        <v>0</v>
      </c>
      <c r="Q71" s="18"/>
      <c r="R71" s="18">
        <f aca="true" t="shared" si="103" ref="R71:W71">R72+R73+R74+R75+R76</f>
        <v>0</v>
      </c>
      <c r="S71" s="18">
        <f t="shared" si="103"/>
        <v>0</v>
      </c>
      <c r="T71" s="18">
        <f t="shared" si="103"/>
        <v>0</v>
      </c>
      <c r="U71" s="18">
        <f t="shared" si="103"/>
        <v>0</v>
      </c>
      <c r="V71" s="18">
        <f t="shared" si="103"/>
        <v>250</v>
      </c>
      <c r="W71" s="18">
        <f t="shared" si="103"/>
        <v>250</v>
      </c>
      <c r="X71" s="18"/>
      <c r="Y71" s="18">
        <f aca="true" t="shared" si="104" ref="Y71:AE71">Y72+Y73+Y74+Y75+Y76</f>
        <v>0</v>
      </c>
      <c r="Z71" s="18">
        <f t="shared" si="104"/>
        <v>0</v>
      </c>
      <c r="AA71" s="18">
        <f t="shared" si="104"/>
        <v>0</v>
      </c>
      <c r="AB71" s="18">
        <f t="shared" si="104"/>
        <v>0</v>
      </c>
      <c r="AC71" s="18"/>
      <c r="AD71" s="18">
        <f t="shared" si="104"/>
        <v>0</v>
      </c>
      <c r="AE71" s="18">
        <f t="shared" si="104"/>
        <v>0</v>
      </c>
    </row>
    <row r="72" spans="1:31" s="10" customFormat="1" ht="12">
      <c r="A72" s="20" t="s">
        <v>9</v>
      </c>
      <c r="B72" s="21" t="s">
        <v>10</v>
      </c>
      <c r="C72" s="22">
        <f aca="true" t="shared" si="105" ref="C72:D76">F72+I72+L72+O72+R72+T72+V72+Y72+AA72+AD72</f>
        <v>0</v>
      </c>
      <c r="D72" s="22">
        <f t="shared" si="105"/>
        <v>0</v>
      </c>
      <c r="E72" s="61"/>
      <c r="F72" s="22"/>
      <c r="G72" s="22">
        <v>0</v>
      </c>
      <c r="H72" s="22"/>
      <c r="I72" s="22"/>
      <c r="J72" s="22">
        <v>0</v>
      </c>
      <c r="K72" s="22"/>
      <c r="L72" s="22"/>
      <c r="M72" s="22">
        <v>0</v>
      </c>
      <c r="N72" s="22"/>
      <c r="O72" s="22"/>
      <c r="P72" s="22">
        <v>0</v>
      </c>
      <c r="Q72" s="22"/>
      <c r="R72" s="22"/>
      <c r="S72" s="22"/>
      <c r="T72" s="22"/>
      <c r="U72" s="22">
        <v>0</v>
      </c>
      <c r="V72" s="22"/>
      <c r="W72" s="22">
        <v>0</v>
      </c>
      <c r="X72" s="22"/>
      <c r="Y72" s="22"/>
      <c r="Z72" s="22">
        <v>0</v>
      </c>
      <c r="AA72" s="22"/>
      <c r="AB72" s="22">
        <v>0</v>
      </c>
      <c r="AC72" s="22"/>
      <c r="AD72" s="22"/>
      <c r="AE72" s="22">
        <v>0</v>
      </c>
    </row>
    <row r="73" spans="1:31" s="10" customFormat="1" ht="12">
      <c r="A73" s="20" t="s">
        <v>11</v>
      </c>
      <c r="B73" s="21" t="s">
        <v>12</v>
      </c>
      <c r="C73" s="22">
        <f t="shared" si="105"/>
        <v>0</v>
      </c>
      <c r="D73" s="22">
        <f t="shared" si="105"/>
        <v>0</v>
      </c>
      <c r="E73" s="61"/>
      <c r="F73" s="22"/>
      <c r="G73" s="22">
        <v>0</v>
      </c>
      <c r="H73" s="22"/>
      <c r="I73" s="22"/>
      <c r="J73" s="22">
        <v>0</v>
      </c>
      <c r="K73" s="22"/>
      <c r="L73" s="22"/>
      <c r="M73" s="22">
        <v>0</v>
      </c>
      <c r="N73" s="22"/>
      <c r="O73" s="22"/>
      <c r="P73" s="22">
        <v>0</v>
      </c>
      <c r="Q73" s="22"/>
      <c r="R73" s="22"/>
      <c r="S73" s="22"/>
      <c r="T73" s="22"/>
      <c r="U73" s="22">
        <v>0</v>
      </c>
      <c r="V73" s="22"/>
      <c r="W73" s="22">
        <v>0</v>
      </c>
      <c r="X73" s="22"/>
      <c r="Y73" s="22"/>
      <c r="Z73" s="22">
        <v>0</v>
      </c>
      <c r="AA73" s="22"/>
      <c r="AB73" s="22">
        <v>0</v>
      </c>
      <c r="AC73" s="22"/>
      <c r="AD73" s="22"/>
      <c r="AE73" s="22">
        <v>0</v>
      </c>
    </row>
    <row r="74" spans="1:31" s="10" customFormat="1" ht="12">
      <c r="A74" s="23" t="s">
        <v>13</v>
      </c>
      <c r="B74" s="21" t="s">
        <v>14</v>
      </c>
      <c r="C74" s="22">
        <f t="shared" si="105"/>
        <v>250</v>
      </c>
      <c r="D74" s="22">
        <f t="shared" si="105"/>
        <v>250</v>
      </c>
      <c r="E74" s="64"/>
      <c r="F74" s="22"/>
      <c r="G74" s="22">
        <v>0</v>
      </c>
      <c r="H74" s="22"/>
      <c r="I74" s="22"/>
      <c r="J74" s="22">
        <v>0</v>
      </c>
      <c r="K74" s="22"/>
      <c r="L74" s="22"/>
      <c r="M74" s="22">
        <v>0</v>
      </c>
      <c r="N74" s="22"/>
      <c r="O74" s="22"/>
      <c r="P74" s="22">
        <v>0</v>
      </c>
      <c r="Q74" s="22"/>
      <c r="R74" s="22"/>
      <c r="S74" s="22"/>
      <c r="T74" s="22"/>
      <c r="U74" s="22">
        <v>0</v>
      </c>
      <c r="V74" s="22">
        <v>250</v>
      </c>
      <c r="W74" s="22">
        <v>250</v>
      </c>
      <c r="X74" s="22"/>
      <c r="Y74" s="22"/>
      <c r="Z74" s="22">
        <v>0</v>
      </c>
      <c r="AA74" s="22"/>
      <c r="AB74" s="22">
        <v>0</v>
      </c>
      <c r="AC74" s="22"/>
      <c r="AD74" s="22"/>
      <c r="AE74" s="22">
        <v>0</v>
      </c>
    </row>
    <row r="75" spans="1:31" ht="12">
      <c r="A75" s="20" t="s">
        <v>15</v>
      </c>
      <c r="B75" s="21" t="s">
        <v>16</v>
      </c>
      <c r="C75" s="22">
        <f t="shared" si="105"/>
        <v>0</v>
      </c>
      <c r="D75" s="22">
        <f t="shared" si="105"/>
        <v>0</v>
      </c>
      <c r="E75" s="64"/>
      <c r="F75" s="22"/>
      <c r="G75" s="22">
        <v>0</v>
      </c>
      <c r="H75" s="22"/>
      <c r="I75" s="22"/>
      <c r="J75" s="22">
        <v>0</v>
      </c>
      <c r="K75" s="22"/>
      <c r="L75" s="22"/>
      <c r="M75" s="22">
        <v>0</v>
      </c>
      <c r="N75" s="22"/>
      <c r="O75" s="22"/>
      <c r="P75" s="22">
        <v>0</v>
      </c>
      <c r="Q75" s="22"/>
      <c r="R75" s="22"/>
      <c r="S75" s="22"/>
      <c r="T75" s="22"/>
      <c r="U75" s="22">
        <v>0</v>
      </c>
      <c r="V75" s="22"/>
      <c r="W75" s="22">
        <v>0</v>
      </c>
      <c r="X75" s="22"/>
      <c r="Y75" s="22"/>
      <c r="Z75" s="22">
        <v>0</v>
      </c>
      <c r="AA75" s="22"/>
      <c r="AB75" s="22">
        <v>0</v>
      </c>
      <c r="AC75" s="22"/>
      <c r="AD75" s="22"/>
      <c r="AE75" s="22">
        <v>0</v>
      </c>
    </row>
    <row r="76" spans="1:31" s="10" customFormat="1" ht="12">
      <c r="A76" s="20" t="s">
        <v>17</v>
      </c>
      <c r="B76" s="21" t="s">
        <v>18</v>
      </c>
      <c r="C76" s="22">
        <f t="shared" si="105"/>
        <v>0</v>
      </c>
      <c r="D76" s="22">
        <f t="shared" si="105"/>
        <v>0</v>
      </c>
      <c r="E76" s="64"/>
      <c r="F76" s="22"/>
      <c r="G76" s="22">
        <v>0</v>
      </c>
      <c r="H76" s="22"/>
      <c r="I76" s="22"/>
      <c r="J76" s="22">
        <v>0</v>
      </c>
      <c r="K76" s="22"/>
      <c r="L76" s="22"/>
      <c r="M76" s="22">
        <v>0</v>
      </c>
      <c r="N76" s="22"/>
      <c r="O76" s="22"/>
      <c r="P76" s="22">
        <v>0</v>
      </c>
      <c r="Q76" s="22"/>
      <c r="R76" s="22"/>
      <c r="S76" s="22"/>
      <c r="T76" s="22"/>
      <c r="U76" s="22">
        <v>0</v>
      </c>
      <c r="V76" s="22"/>
      <c r="W76" s="22">
        <v>0</v>
      </c>
      <c r="X76" s="22"/>
      <c r="Y76" s="22"/>
      <c r="Z76" s="22">
        <v>0</v>
      </c>
      <c r="AA76" s="22"/>
      <c r="AB76" s="22">
        <v>0</v>
      </c>
      <c r="AC76" s="22"/>
      <c r="AD76" s="22"/>
      <c r="AE76" s="22">
        <v>0</v>
      </c>
    </row>
    <row r="77" spans="1:31" s="10" customFormat="1" ht="11.25">
      <c r="A77" s="19" t="s">
        <v>88</v>
      </c>
      <c r="B77" s="15" t="s">
        <v>87</v>
      </c>
      <c r="C77" s="56">
        <f>C78+C79+C80</f>
        <v>4045</v>
      </c>
      <c r="D77" s="56">
        <f>D78+D79+D80</f>
        <v>1975</v>
      </c>
      <c r="E77" s="64"/>
      <c r="F77" s="56">
        <f>F78+F79+F80</f>
        <v>0</v>
      </c>
      <c r="G77" s="56">
        <f>G78+G79+G80</f>
        <v>0</v>
      </c>
      <c r="H77" s="56"/>
      <c r="I77" s="56">
        <f>I78+I79+I80</f>
        <v>0</v>
      </c>
      <c r="J77" s="56">
        <f>J78+J79+J80</f>
        <v>0</v>
      </c>
      <c r="K77" s="56"/>
      <c r="L77" s="56">
        <f>L78+L79+L80</f>
        <v>0</v>
      </c>
      <c r="M77" s="56">
        <f>M78+M79+M80</f>
        <v>0</v>
      </c>
      <c r="N77" s="56"/>
      <c r="O77" s="56">
        <f>O78+O79+O80</f>
        <v>0</v>
      </c>
      <c r="P77" s="56">
        <f>P78+P79+P80</f>
        <v>0</v>
      </c>
      <c r="Q77" s="56"/>
      <c r="R77" s="56">
        <f aca="true" t="shared" si="106" ref="R77:W77">R78+R79+R80</f>
        <v>0</v>
      </c>
      <c r="S77" s="56">
        <f t="shared" si="106"/>
        <v>0</v>
      </c>
      <c r="T77" s="56">
        <f t="shared" si="106"/>
        <v>0</v>
      </c>
      <c r="U77" s="56">
        <f t="shared" si="106"/>
        <v>0</v>
      </c>
      <c r="V77" s="56">
        <f t="shared" si="106"/>
        <v>4045</v>
      </c>
      <c r="W77" s="56">
        <f t="shared" si="106"/>
        <v>1975</v>
      </c>
      <c r="X77" s="56"/>
      <c r="Y77" s="56">
        <f>Y78+Y79+Y80</f>
        <v>0</v>
      </c>
      <c r="Z77" s="56">
        <f>Z78+Z79+Z80</f>
        <v>0</v>
      </c>
      <c r="AA77" s="56">
        <f>AA78+AA79+AA80</f>
        <v>0</v>
      </c>
      <c r="AB77" s="56">
        <f>AB78+AB79+AB80</f>
        <v>0</v>
      </c>
      <c r="AC77" s="56"/>
      <c r="AD77" s="56">
        <f>AD78+AD79+AD80</f>
        <v>0</v>
      </c>
      <c r="AE77" s="56">
        <f>AE78+AE79+AE80</f>
        <v>0</v>
      </c>
    </row>
    <row r="78" spans="1:31" s="10" customFormat="1" ht="12">
      <c r="A78" s="24" t="s">
        <v>19</v>
      </c>
      <c r="B78" s="21" t="s">
        <v>20</v>
      </c>
      <c r="C78" s="22">
        <f aca="true" t="shared" si="107" ref="C78:D80">F78+I78+L78+O78+R78+T78+V78+Y78+AA78+AD78</f>
        <v>2427</v>
      </c>
      <c r="D78" s="22">
        <f t="shared" si="107"/>
        <v>1197</v>
      </c>
      <c r="E78" s="64"/>
      <c r="F78" s="18"/>
      <c r="G78" s="18">
        <v>0</v>
      </c>
      <c r="H78" s="18"/>
      <c r="I78" s="18"/>
      <c r="J78" s="18">
        <v>0</v>
      </c>
      <c r="K78" s="18"/>
      <c r="L78" s="18"/>
      <c r="M78" s="18">
        <v>0</v>
      </c>
      <c r="N78" s="18"/>
      <c r="O78" s="18"/>
      <c r="P78" s="18">
        <v>0</v>
      </c>
      <c r="Q78" s="18"/>
      <c r="R78" s="18"/>
      <c r="S78" s="18"/>
      <c r="T78" s="18"/>
      <c r="U78" s="18">
        <v>0</v>
      </c>
      <c r="V78" s="18">
        <v>2427</v>
      </c>
      <c r="W78" s="18">
        <v>1197</v>
      </c>
      <c r="X78" s="18"/>
      <c r="Y78" s="18"/>
      <c r="Z78" s="18">
        <v>0</v>
      </c>
      <c r="AA78" s="18"/>
      <c r="AB78" s="18">
        <v>0</v>
      </c>
      <c r="AC78" s="18"/>
      <c r="AD78" s="18"/>
      <c r="AE78" s="18">
        <v>0</v>
      </c>
    </row>
    <row r="79" spans="1:31" ht="12">
      <c r="A79" s="19" t="s">
        <v>21</v>
      </c>
      <c r="B79" s="21" t="s">
        <v>22</v>
      </c>
      <c r="C79" s="22">
        <f t="shared" si="107"/>
        <v>1011</v>
      </c>
      <c r="D79" s="22">
        <f t="shared" si="107"/>
        <v>479</v>
      </c>
      <c r="E79" s="64"/>
      <c r="F79" s="18"/>
      <c r="G79" s="18">
        <v>0</v>
      </c>
      <c r="H79" s="18"/>
      <c r="I79" s="18"/>
      <c r="J79" s="18">
        <v>0</v>
      </c>
      <c r="K79" s="18"/>
      <c r="L79" s="18"/>
      <c r="M79" s="18">
        <v>0</v>
      </c>
      <c r="N79" s="18"/>
      <c r="O79" s="18"/>
      <c r="P79" s="18">
        <v>0</v>
      </c>
      <c r="Q79" s="18"/>
      <c r="R79" s="18"/>
      <c r="S79" s="18"/>
      <c r="T79" s="18"/>
      <c r="U79" s="18">
        <v>0</v>
      </c>
      <c r="V79" s="18">
        <v>1011</v>
      </c>
      <c r="W79" s="18">
        <v>479</v>
      </c>
      <c r="X79" s="18"/>
      <c r="Y79" s="18"/>
      <c r="Z79" s="18">
        <v>0</v>
      </c>
      <c r="AA79" s="18"/>
      <c r="AB79" s="18">
        <v>0</v>
      </c>
      <c r="AC79" s="18"/>
      <c r="AD79" s="18"/>
      <c r="AE79" s="18">
        <v>0</v>
      </c>
    </row>
    <row r="80" spans="1:31" s="10" customFormat="1" ht="12">
      <c r="A80" s="17" t="s">
        <v>63</v>
      </c>
      <c r="B80" s="21" t="s">
        <v>23</v>
      </c>
      <c r="C80" s="22">
        <f t="shared" si="107"/>
        <v>607</v>
      </c>
      <c r="D80" s="22">
        <f t="shared" si="107"/>
        <v>299</v>
      </c>
      <c r="E80" s="64"/>
      <c r="F80" s="18"/>
      <c r="G80" s="18">
        <v>0</v>
      </c>
      <c r="H80" s="18"/>
      <c r="I80" s="18"/>
      <c r="J80" s="18">
        <v>0</v>
      </c>
      <c r="K80" s="18"/>
      <c r="L80" s="18"/>
      <c r="M80" s="18">
        <v>0</v>
      </c>
      <c r="N80" s="18"/>
      <c r="O80" s="18"/>
      <c r="P80" s="18">
        <v>0</v>
      </c>
      <c r="Q80" s="18"/>
      <c r="R80" s="18"/>
      <c r="S80" s="18"/>
      <c r="T80" s="18"/>
      <c r="U80" s="18">
        <v>0</v>
      </c>
      <c r="V80" s="18">
        <v>607</v>
      </c>
      <c r="W80" s="18">
        <v>299</v>
      </c>
      <c r="X80" s="18"/>
      <c r="Y80" s="18"/>
      <c r="Z80" s="18">
        <v>0</v>
      </c>
      <c r="AA80" s="18"/>
      <c r="AB80" s="18">
        <v>0</v>
      </c>
      <c r="AC80" s="18"/>
      <c r="AD80" s="18"/>
      <c r="AE80" s="18">
        <v>0</v>
      </c>
    </row>
    <row r="81" spans="1:31" s="10" customFormat="1" ht="12">
      <c r="A81" s="25"/>
      <c r="B81" s="15"/>
      <c r="C81" s="22"/>
      <c r="D81" s="22"/>
      <c r="E81" s="65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2">
      <c r="A82" s="17" t="s">
        <v>24</v>
      </c>
      <c r="B82" s="15" t="s">
        <v>25</v>
      </c>
      <c r="C82" s="22">
        <f>F82+I82+L82+O82+R82+T82+V82+Y82+AA82+AD82</f>
        <v>3160</v>
      </c>
      <c r="D82" s="22">
        <f>G82+J82+M82+P82+S82+U82+W82+Z82+AB82+AE82</f>
        <v>3412</v>
      </c>
      <c r="E82" s="61">
        <f>H82+K82+N82+Q82+X82+AC82</f>
        <v>26</v>
      </c>
      <c r="F82" s="18"/>
      <c r="G82" s="18">
        <v>0</v>
      </c>
      <c r="H82" s="18">
        <v>0</v>
      </c>
      <c r="I82" s="18"/>
      <c r="J82" s="18">
        <v>0</v>
      </c>
      <c r="K82" s="18">
        <v>0</v>
      </c>
      <c r="L82" s="18"/>
      <c r="M82" s="18">
        <v>0</v>
      </c>
      <c r="N82" s="18">
        <v>0</v>
      </c>
      <c r="O82" s="18"/>
      <c r="P82" s="18">
        <v>0</v>
      </c>
      <c r="Q82" s="18">
        <v>0</v>
      </c>
      <c r="R82" s="18"/>
      <c r="S82" s="18"/>
      <c r="T82" s="18"/>
      <c r="U82" s="18">
        <v>0</v>
      </c>
      <c r="V82" s="18">
        <v>3160</v>
      </c>
      <c r="W82" s="18">
        <v>3412</v>
      </c>
      <c r="X82" s="18">
        <v>26</v>
      </c>
      <c r="Y82" s="18"/>
      <c r="Z82" s="18">
        <v>0</v>
      </c>
      <c r="AA82" s="18"/>
      <c r="AB82" s="18">
        <v>0</v>
      </c>
      <c r="AC82" s="18">
        <v>0</v>
      </c>
      <c r="AD82" s="18"/>
      <c r="AE82" s="18">
        <v>0</v>
      </c>
    </row>
    <row r="83" spans="1:31" ht="12">
      <c r="A83" s="17"/>
      <c r="B83" s="15"/>
      <c r="C83" s="18"/>
      <c r="D83" s="18"/>
      <c r="E83" s="6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2">
      <c r="A84" s="42" t="s">
        <v>76</v>
      </c>
      <c r="B84" s="15" t="s">
        <v>77</v>
      </c>
      <c r="C84" s="22">
        <f aca="true" t="shared" si="108" ref="C84:D88">F84+I84+L84+O84+R84+T84+V84+Y84+AA84+AD84</f>
        <v>0</v>
      </c>
      <c r="D84" s="22">
        <f t="shared" si="108"/>
        <v>0</v>
      </c>
      <c r="E84" s="64"/>
      <c r="F84" s="18"/>
      <c r="G84" s="18">
        <v>0</v>
      </c>
      <c r="H84" s="18"/>
      <c r="I84" s="18"/>
      <c r="J84" s="18">
        <v>0</v>
      </c>
      <c r="K84" s="18"/>
      <c r="L84" s="18"/>
      <c r="M84" s="18">
        <v>0</v>
      </c>
      <c r="N84" s="18"/>
      <c r="O84" s="18"/>
      <c r="P84" s="18">
        <v>0</v>
      </c>
      <c r="Q84" s="18"/>
      <c r="R84" s="18"/>
      <c r="S84" s="18"/>
      <c r="T84" s="18"/>
      <c r="U84" s="18">
        <v>0</v>
      </c>
      <c r="V84" s="18">
        <v>0</v>
      </c>
      <c r="W84" s="18">
        <v>0</v>
      </c>
      <c r="X84" s="18"/>
      <c r="Y84" s="18"/>
      <c r="Z84" s="18">
        <v>0</v>
      </c>
      <c r="AA84" s="18"/>
      <c r="AB84" s="18">
        <v>0</v>
      </c>
      <c r="AC84" s="18"/>
      <c r="AD84" s="18"/>
      <c r="AE84" s="18">
        <v>0</v>
      </c>
    </row>
    <row r="85" spans="1:31" ht="12">
      <c r="A85" s="17" t="s">
        <v>94</v>
      </c>
      <c r="B85" s="15" t="s">
        <v>93</v>
      </c>
      <c r="C85" s="22">
        <f t="shared" si="108"/>
        <v>0</v>
      </c>
      <c r="D85" s="22">
        <f t="shared" si="108"/>
        <v>0</v>
      </c>
      <c r="E85" s="64"/>
      <c r="F85" s="18"/>
      <c r="G85" s="18">
        <v>0</v>
      </c>
      <c r="H85" s="18"/>
      <c r="I85" s="18"/>
      <c r="J85" s="18">
        <v>0</v>
      </c>
      <c r="K85" s="18"/>
      <c r="L85" s="18"/>
      <c r="M85" s="18">
        <v>0</v>
      </c>
      <c r="N85" s="18"/>
      <c r="O85" s="18"/>
      <c r="P85" s="18">
        <v>0</v>
      </c>
      <c r="Q85" s="18"/>
      <c r="R85" s="18"/>
      <c r="S85" s="18"/>
      <c r="T85" s="18"/>
      <c r="U85" s="18">
        <v>0</v>
      </c>
      <c r="V85" s="18"/>
      <c r="W85" s="18">
        <v>0</v>
      </c>
      <c r="X85" s="18"/>
      <c r="Y85" s="18"/>
      <c r="Z85" s="18">
        <v>0</v>
      </c>
      <c r="AA85" s="18"/>
      <c r="AB85" s="18">
        <v>0</v>
      </c>
      <c r="AC85" s="18"/>
      <c r="AD85" s="18"/>
      <c r="AE85" s="18">
        <v>0</v>
      </c>
    </row>
    <row r="86" spans="1:31" ht="22.5" customHeight="1">
      <c r="A86" s="42" t="s">
        <v>64</v>
      </c>
      <c r="B86" s="15" t="s">
        <v>65</v>
      </c>
      <c r="C86" s="22">
        <f t="shared" si="108"/>
        <v>0</v>
      </c>
      <c r="D86" s="22">
        <f t="shared" si="108"/>
        <v>0</v>
      </c>
      <c r="E86" s="64"/>
      <c r="F86" s="18"/>
      <c r="G86" s="18">
        <v>0</v>
      </c>
      <c r="H86" s="18"/>
      <c r="I86" s="18"/>
      <c r="J86" s="18">
        <v>0</v>
      </c>
      <c r="K86" s="18"/>
      <c r="L86" s="18"/>
      <c r="M86" s="18">
        <v>0</v>
      </c>
      <c r="N86" s="18"/>
      <c r="O86" s="18"/>
      <c r="P86" s="18">
        <v>0</v>
      </c>
      <c r="Q86" s="18"/>
      <c r="R86" s="18"/>
      <c r="S86" s="18"/>
      <c r="T86" s="18"/>
      <c r="U86" s="18">
        <v>0</v>
      </c>
      <c r="V86" s="18"/>
      <c r="W86" s="18">
        <v>0</v>
      </c>
      <c r="X86" s="18"/>
      <c r="Y86" s="18"/>
      <c r="Z86" s="18">
        <v>0</v>
      </c>
      <c r="AA86" s="18"/>
      <c r="AB86" s="18">
        <v>0</v>
      </c>
      <c r="AC86" s="18"/>
      <c r="AD86" s="18"/>
      <c r="AE86" s="18">
        <v>0</v>
      </c>
    </row>
    <row r="87" spans="1:31" ht="12">
      <c r="A87" s="52" t="s">
        <v>85</v>
      </c>
      <c r="B87" s="53" t="s">
        <v>84</v>
      </c>
      <c r="C87" s="22">
        <f t="shared" si="108"/>
        <v>0</v>
      </c>
      <c r="D87" s="22">
        <f t="shared" si="108"/>
        <v>0</v>
      </c>
      <c r="E87" s="61"/>
      <c r="F87" s="18"/>
      <c r="G87" s="18">
        <v>0</v>
      </c>
      <c r="H87" s="18"/>
      <c r="I87" s="18"/>
      <c r="J87" s="18">
        <v>0</v>
      </c>
      <c r="K87" s="18"/>
      <c r="L87" s="18"/>
      <c r="M87" s="18">
        <v>0</v>
      </c>
      <c r="N87" s="18"/>
      <c r="O87" s="18"/>
      <c r="P87" s="18">
        <v>0</v>
      </c>
      <c r="Q87" s="18"/>
      <c r="R87" s="18"/>
      <c r="S87" s="18"/>
      <c r="T87" s="18"/>
      <c r="U87" s="18">
        <v>0</v>
      </c>
      <c r="V87" s="18"/>
      <c r="W87" s="18">
        <v>0</v>
      </c>
      <c r="X87" s="18"/>
      <c r="Y87" s="18"/>
      <c r="Z87" s="18">
        <v>0</v>
      </c>
      <c r="AA87" s="18"/>
      <c r="AB87" s="18">
        <v>0</v>
      </c>
      <c r="AC87" s="18"/>
      <c r="AD87" s="18"/>
      <c r="AE87" s="18">
        <v>0</v>
      </c>
    </row>
    <row r="88" spans="1:31" ht="12">
      <c r="A88" s="17" t="s">
        <v>53</v>
      </c>
      <c r="B88" s="15" t="s">
        <v>54</v>
      </c>
      <c r="C88" s="22">
        <f t="shared" si="108"/>
        <v>0</v>
      </c>
      <c r="D88" s="22">
        <f t="shared" si="108"/>
        <v>0</v>
      </c>
      <c r="E88" s="61"/>
      <c r="F88" s="18"/>
      <c r="G88" s="18">
        <v>0</v>
      </c>
      <c r="H88" s="18"/>
      <c r="I88" s="18"/>
      <c r="J88" s="18">
        <v>0</v>
      </c>
      <c r="K88" s="18"/>
      <c r="L88" s="18"/>
      <c r="M88" s="18">
        <v>0</v>
      </c>
      <c r="N88" s="18"/>
      <c r="O88" s="18"/>
      <c r="P88" s="18">
        <v>0</v>
      </c>
      <c r="Q88" s="18"/>
      <c r="R88" s="18"/>
      <c r="S88" s="18"/>
      <c r="T88" s="18"/>
      <c r="U88" s="18">
        <v>0</v>
      </c>
      <c r="V88" s="18"/>
      <c r="W88" s="18">
        <v>0</v>
      </c>
      <c r="X88" s="18"/>
      <c r="Y88" s="18"/>
      <c r="Z88" s="18">
        <v>0</v>
      </c>
      <c r="AA88" s="18"/>
      <c r="AB88" s="18">
        <v>0</v>
      </c>
      <c r="AC88" s="18"/>
      <c r="AD88" s="18"/>
      <c r="AE88" s="18">
        <v>0</v>
      </c>
    </row>
    <row r="89" spans="1:31" ht="12">
      <c r="A89" s="17"/>
      <c r="B89" s="15"/>
      <c r="C89" s="18"/>
      <c r="D89" s="18"/>
      <c r="E89" s="61"/>
      <c r="F89" s="18"/>
      <c r="G89" s="18">
        <v>0</v>
      </c>
      <c r="H89" s="18"/>
      <c r="I89" s="18"/>
      <c r="J89" s="18">
        <v>0</v>
      </c>
      <c r="K89" s="18"/>
      <c r="L89" s="18"/>
      <c r="M89" s="18">
        <v>0</v>
      </c>
      <c r="N89" s="18"/>
      <c r="O89" s="18"/>
      <c r="P89" s="18">
        <v>0</v>
      </c>
      <c r="Q89" s="18"/>
      <c r="R89" s="18"/>
      <c r="S89" s="18"/>
      <c r="T89" s="18"/>
      <c r="U89" s="18">
        <v>0</v>
      </c>
      <c r="V89" s="18"/>
      <c r="W89" s="18">
        <v>0</v>
      </c>
      <c r="X89" s="18"/>
      <c r="Y89" s="18"/>
      <c r="Z89" s="18">
        <v>0</v>
      </c>
      <c r="AA89" s="18"/>
      <c r="AB89" s="18">
        <v>0</v>
      </c>
      <c r="AC89" s="18"/>
      <c r="AD89" s="18"/>
      <c r="AE89" s="18">
        <v>0</v>
      </c>
    </row>
    <row r="90" spans="1:31" ht="12">
      <c r="A90" s="17" t="s">
        <v>78</v>
      </c>
      <c r="B90" s="15" t="s">
        <v>26</v>
      </c>
      <c r="C90" s="22">
        <f>F90+I90+L90+O90+R90+T90+V90+Y90+AA90+AD90</f>
        <v>0</v>
      </c>
      <c r="D90" s="22">
        <f>G90+J90+M90+P90+S90+U90+W90+Z90+AB90+AE90</f>
        <v>0</v>
      </c>
      <c r="E90" s="61"/>
      <c r="F90" s="18"/>
      <c r="G90" s="18">
        <v>0</v>
      </c>
      <c r="H90" s="18"/>
      <c r="I90" s="18"/>
      <c r="J90" s="18">
        <v>0</v>
      </c>
      <c r="K90" s="18"/>
      <c r="L90" s="18"/>
      <c r="M90" s="18">
        <v>0</v>
      </c>
      <c r="N90" s="18"/>
      <c r="O90" s="18"/>
      <c r="P90" s="18">
        <v>0</v>
      </c>
      <c r="Q90" s="18"/>
      <c r="R90" s="18"/>
      <c r="S90" s="18"/>
      <c r="T90" s="18"/>
      <c r="U90" s="18">
        <v>0</v>
      </c>
      <c r="V90" s="18"/>
      <c r="W90" s="18">
        <v>0</v>
      </c>
      <c r="X90" s="18"/>
      <c r="Y90" s="18"/>
      <c r="Z90" s="18">
        <v>0</v>
      </c>
      <c r="AA90" s="18"/>
      <c r="AB90" s="18">
        <v>0</v>
      </c>
      <c r="AC90" s="18"/>
      <c r="AD90" s="18"/>
      <c r="AE90" s="18">
        <v>0</v>
      </c>
    </row>
    <row r="91" spans="1:31" ht="12">
      <c r="A91" s="25"/>
      <c r="B91" s="21"/>
      <c r="C91" s="22"/>
      <c r="D91" s="22"/>
      <c r="E91" s="6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2">
      <c r="A92" s="17" t="s">
        <v>27</v>
      </c>
      <c r="B92" s="15" t="s">
        <v>28</v>
      </c>
      <c r="C92" s="22">
        <f>F92+I92+L92+O92+R92+T92+V92+Y92+AA92+AD92</f>
        <v>0</v>
      </c>
      <c r="D92" s="22">
        <f>G92+J92+M92+P92+S92+U92+W92+Z92+AB92+AE92</f>
        <v>0</v>
      </c>
      <c r="E92" s="61"/>
      <c r="F92" s="18"/>
      <c r="G92" s="18">
        <v>0</v>
      </c>
      <c r="H92" s="18"/>
      <c r="I92" s="18"/>
      <c r="J92" s="18">
        <v>0</v>
      </c>
      <c r="K92" s="18"/>
      <c r="L92" s="18"/>
      <c r="M92" s="18">
        <v>0</v>
      </c>
      <c r="N92" s="18"/>
      <c r="O92" s="18"/>
      <c r="P92" s="18">
        <v>0</v>
      </c>
      <c r="Q92" s="18"/>
      <c r="R92" s="18"/>
      <c r="S92" s="18"/>
      <c r="T92" s="18"/>
      <c r="U92" s="18">
        <v>0</v>
      </c>
      <c r="V92" s="18"/>
      <c r="W92" s="18">
        <v>0</v>
      </c>
      <c r="X92" s="18"/>
      <c r="Y92" s="18"/>
      <c r="Z92" s="18">
        <v>0</v>
      </c>
      <c r="AA92" s="18"/>
      <c r="AB92" s="18">
        <v>0</v>
      </c>
      <c r="AC92" s="18"/>
      <c r="AD92" s="18"/>
      <c r="AE92" s="18">
        <v>0</v>
      </c>
    </row>
    <row r="93" spans="1:31" ht="12">
      <c r="A93" s="17"/>
      <c r="B93" s="15"/>
      <c r="C93" s="18"/>
      <c r="D93" s="18"/>
      <c r="E93" s="6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2">
      <c r="A94" s="17" t="s">
        <v>29</v>
      </c>
      <c r="B94" s="15" t="s">
        <v>30</v>
      </c>
      <c r="C94" s="18">
        <f>C95+C96+C97+C98+C99+C100+C101</f>
        <v>0</v>
      </c>
      <c r="D94" s="18">
        <f>D95+D96+D97+D98+D99+D100+D101</f>
        <v>0</v>
      </c>
      <c r="E94" s="61"/>
      <c r="F94" s="18">
        <f>F95+F96+F97+F98+F99+F100+F101</f>
        <v>0</v>
      </c>
      <c r="G94" s="18">
        <f>G95+G96+G97+G98+G99+G100+G101</f>
        <v>0</v>
      </c>
      <c r="H94" s="18"/>
      <c r="I94" s="18">
        <f aca="true" t="shared" si="109" ref="I94:W94">I95+I96+I97+I98+I99+I100+I101</f>
        <v>0</v>
      </c>
      <c r="J94" s="18">
        <f t="shared" si="109"/>
        <v>0</v>
      </c>
      <c r="K94" s="18">
        <f t="shared" si="109"/>
        <v>0</v>
      </c>
      <c r="L94" s="18">
        <f t="shared" si="109"/>
        <v>0</v>
      </c>
      <c r="M94" s="18">
        <f t="shared" si="109"/>
        <v>0</v>
      </c>
      <c r="N94" s="18">
        <f t="shared" si="109"/>
        <v>0</v>
      </c>
      <c r="O94" s="18">
        <f t="shared" si="109"/>
        <v>0</v>
      </c>
      <c r="P94" s="18">
        <f t="shared" si="109"/>
        <v>0</v>
      </c>
      <c r="Q94" s="18">
        <f t="shared" si="109"/>
        <v>0</v>
      </c>
      <c r="R94" s="18">
        <f t="shared" si="109"/>
        <v>0</v>
      </c>
      <c r="S94" s="18">
        <f t="shared" si="109"/>
        <v>0</v>
      </c>
      <c r="T94" s="18">
        <f t="shared" si="109"/>
        <v>0</v>
      </c>
      <c r="U94" s="18">
        <f t="shared" si="109"/>
        <v>0</v>
      </c>
      <c r="V94" s="18">
        <f t="shared" si="109"/>
        <v>0</v>
      </c>
      <c r="W94" s="18">
        <f t="shared" si="109"/>
        <v>0</v>
      </c>
      <c r="X94" s="18">
        <f aca="true" t="shared" si="110" ref="X94:AE94">X95+X96+X97+X98+X99+X100+X101</f>
        <v>0</v>
      </c>
      <c r="Y94" s="18">
        <f t="shared" si="110"/>
        <v>0</v>
      </c>
      <c r="Z94" s="18">
        <f t="shared" si="110"/>
        <v>0</v>
      </c>
      <c r="AA94" s="18">
        <f t="shared" si="110"/>
        <v>0</v>
      </c>
      <c r="AB94" s="18">
        <f t="shared" si="110"/>
        <v>0</v>
      </c>
      <c r="AC94" s="18">
        <f t="shared" si="110"/>
        <v>0</v>
      </c>
      <c r="AD94" s="18">
        <f t="shared" si="110"/>
        <v>0</v>
      </c>
      <c r="AE94" s="18">
        <f t="shared" si="110"/>
        <v>0</v>
      </c>
    </row>
    <row r="95" spans="1:31" ht="12">
      <c r="A95" s="25" t="s">
        <v>31</v>
      </c>
      <c r="B95" s="21" t="s">
        <v>32</v>
      </c>
      <c r="C95" s="22">
        <f aca="true" t="shared" si="111" ref="C95:D101">F95+I95+L95+O95+R95+T95+V95+Y95+AA95+AD95</f>
        <v>0</v>
      </c>
      <c r="D95" s="22">
        <f t="shared" si="111"/>
        <v>0</v>
      </c>
      <c r="E95" s="61">
        <f>H95+K95+N95+Q95+X95+AC95</f>
        <v>0</v>
      </c>
      <c r="F95" s="22"/>
      <c r="G95" s="22">
        <v>0</v>
      </c>
      <c r="H95" s="22">
        <v>0</v>
      </c>
      <c r="I95" s="22"/>
      <c r="J95" s="22">
        <v>0</v>
      </c>
      <c r="K95" s="22">
        <v>0</v>
      </c>
      <c r="L95" s="22"/>
      <c r="M95" s="22">
        <v>0</v>
      </c>
      <c r="N95" s="22">
        <v>0</v>
      </c>
      <c r="O95" s="22"/>
      <c r="P95" s="22">
        <v>0</v>
      </c>
      <c r="Q95" s="22">
        <v>0</v>
      </c>
      <c r="R95" s="22"/>
      <c r="S95" s="22"/>
      <c r="T95" s="22"/>
      <c r="U95" s="22">
        <v>0</v>
      </c>
      <c r="V95" s="22"/>
      <c r="W95" s="22">
        <v>0</v>
      </c>
      <c r="X95" s="22">
        <v>0</v>
      </c>
      <c r="Y95" s="22"/>
      <c r="Z95" s="22">
        <v>0</v>
      </c>
      <c r="AA95" s="22"/>
      <c r="AB95" s="22">
        <v>0</v>
      </c>
      <c r="AC95" s="22">
        <v>0</v>
      </c>
      <c r="AD95" s="22"/>
      <c r="AE95" s="22">
        <v>0</v>
      </c>
    </row>
    <row r="96" spans="1:31" s="10" customFormat="1" ht="12">
      <c r="A96" s="25" t="s">
        <v>33</v>
      </c>
      <c r="B96" s="21" t="s">
        <v>34</v>
      </c>
      <c r="C96" s="22">
        <f t="shared" si="111"/>
        <v>0</v>
      </c>
      <c r="D96" s="22">
        <f t="shared" si="111"/>
        <v>0</v>
      </c>
      <c r="E96" s="61"/>
      <c r="F96" s="22"/>
      <c r="G96" s="22">
        <v>0</v>
      </c>
      <c r="H96" s="22"/>
      <c r="I96" s="22"/>
      <c r="J96" s="22">
        <v>0</v>
      </c>
      <c r="K96" s="22"/>
      <c r="L96" s="22"/>
      <c r="M96" s="22">
        <v>0</v>
      </c>
      <c r="N96" s="22"/>
      <c r="O96" s="22"/>
      <c r="P96" s="22">
        <v>0</v>
      </c>
      <c r="Q96" s="22"/>
      <c r="R96" s="22"/>
      <c r="S96" s="22"/>
      <c r="T96" s="22"/>
      <c r="U96" s="22">
        <v>0</v>
      </c>
      <c r="V96" s="22"/>
      <c r="W96" s="22">
        <v>0</v>
      </c>
      <c r="X96" s="22"/>
      <c r="Y96" s="22"/>
      <c r="Z96" s="22">
        <v>0</v>
      </c>
      <c r="AA96" s="22"/>
      <c r="AB96" s="22">
        <v>0</v>
      </c>
      <c r="AC96" s="22"/>
      <c r="AD96" s="22"/>
      <c r="AE96" s="22">
        <v>0</v>
      </c>
    </row>
    <row r="97" spans="1:31" ht="12">
      <c r="A97" s="20" t="s">
        <v>35</v>
      </c>
      <c r="B97" s="21" t="s">
        <v>36</v>
      </c>
      <c r="C97" s="22">
        <f t="shared" si="111"/>
        <v>0</v>
      </c>
      <c r="D97" s="22">
        <f t="shared" si="111"/>
        <v>0</v>
      </c>
      <c r="E97" s="61"/>
      <c r="F97" s="22"/>
      <c r="G97" s="22">
        <v>0</v>
      </c>
      <c r="H97" s="22"/>
      <c r="I97" s="22"/>
      <c r="J97" s="22">
        <v>0</v>
      </c>
      <c r="K97" s="22"/>
      <c r="L97" s="22"/>
      <c r="M97" s="22">
        <v>0</v>
      </c>
      <c r="N97" s="22"/>
      <c r="O97" s="22"/>
      <c r="P97" s="22">
        <v>0</v>
      </c>
      <c r="Q97" s="22"/>
      <c r="R97" s="22"/>
      <c r="S97" s="22"/>
      <c r="T97" s="22"/>
      <c r="U97" s="22">
        <v>0</v>
      </c>
      <c r="V97" s="22"/>
      <c r="W97" s="22">
        <v>0</v>
      </c>
      <c r="X97" s="22"/>
      <c r="Y97" s="22"/>
      <c r="Z97" s="22">
        <v>0</v>
      </c>
      <c r="AA97" s="22"/>
      <c r="AB97" s="22">
        <v>0</v>
      </c>
      <c r="AC97" s="22"/>
      <c r="AD97" s="22"/>
      <c r="AE97" s="22">
        <v>0</v>
      </c>
    </row>
    <row r="98" spans="1:31" s="27" customFormat="1" ht="12">
      <c r="A98" s="25" t="s">
        <v>37</v>
      </c>
      <c r="B98" s="21" t="s">
        <v>38</v>
      </c>
      <c r="C98" s="22">
        <f t="shared" si="111"/>
        <v>0</v>
      </c>
      <c r="D98" s="22">
        <f t="shared" si="111"/>
        <v>0</v>
      </c>
      <c r="E98" s="61"/>
      <c r="F98" s="22"/>
      <c r="G98" s="22">
        <v>0</v>
      </c>
      <c r="H98" s="22"/>
      <c r="I98" s="22"/>
      <c r="J98" s="22">
        <v>0</v>
      </c>
      <c r="K98" s="22"/>
      <c r="L98" s="22"/>
      <c r="M98" s="22">
        <v>0</v>
      </c>
      <c r="N98" s="22"/>
      <c r="O98" s="22"/>
      <c r="P98" s="22">
        <v>0</v>
      </c>
      <c r="Q98" s="22"/>
      <c r="R98" s="22"/>
      <c r="S98" s="22"/>
      <c r="T98" s="22"/>
      <c r="U98" s="22">
        <v>0</v>
      </c>
      <c r="V98" s="22"/>
      <c r="W98" s="22">
        <v>0</v>
      </c>
      <c r="X98" s="22"/>
      <c r="Y98" s="22"/>
      <c r="Z98" s="22">
        <v>0</v>
      </c>
      <c r="AA98" s="22"/>
      <c r="AB98" s="22">
        <v>0</v>
      </c>
      <c r="AC98" s="22"/>
      <c r="AD98" s="22"/>
      <c r="AE98" s="22">
        <v>0</v>
      </c>
    </row>
    <row r="99" spans="1:31" s="27" customFormat="1" ht="12">
      <c r="A99" s="25" t="s">
        <v>39</v>
      </c>
      <c r="B99" s="21" t="s">
        <v>40</v>
      </c>
      <c r="C99" s="22">
        <f t="shared" si="111"/>
        <v>0</v>
      </c>
      <c r="D99" s="22">
        <f t="shared" si="111"/>
        <v>0</v>
      </c>
      <c r="E99" s="61"/>
      <c r="F99" s="22"/>
      <c r="G99" s="22">
        <v>0</v>
      </c>
      <c r="H99" s="22"/>
      <c r="I99" s="22"/>
      <c r="J99" s="22">
        <v>0</v>
      </c>
      <c r="K99" s="22"/>
      <c r="L99" s="22"/>
      <c r="M99" s="22">
        <v>0</v>
      </c>
      <c r="N99" s="22"/>
      <c r="O99" s="22"/>
      <c r="P99" s="22">
        <v>0</v>
      </c>
      <c r="Q99" s="22"/>
      <c r="R99" s="22"/>
      <c r="S99" s="22"/>
      <c r="T99" s="22"/>
      <c r="U99" s="22">
        <v>0</v>
      </c>
      <c r="V99" s="22"/>
      <c r="W99" s="22">
        <v>0</v>
      </c>
      <c r="X99" s="22"/>
      <c r="Y99" s="22"/>
      <c r="Z99" s="22">
        <v>0</v>
      </c>
      <c r="AA99" s="22"/>
      <c r="AB99" s="22">
        <v>0</v>
      </c>
      <c r="AC99" s="22"/>
      <c r="AD99" s="22"/>
      <c r="AE99" s="22">
        <v>0</v>
      </c>
    </row>
    <row r="100" spans="1:31" s="13" customFormat="1" ht="12">
      <c r="A100" s="25" t="s">
        <v>41</v>
      </c>
      <c r="B100" s="21" t="s">
        <v>42</v>
      </c>
      <c r="C100" s="22">
        <f t="shared" si="111"/>
        <v>0</v>
      </c>
      <c r="D100" s="22">
        <f t="shared" si="111"/>
        <v>0</v>
      </c>
      <c r="E100" s="61"/>
      <c r="F100" s="22"/>
      <c r="G100" s="22">
        <v>0</v>
      </c>
      <c r="H100" s="22"/>
      <c r="I100" s="22"/>
      <c r="J100" s="22">
        <v>0</v>
      </c>
      <c r="K100" s="22"/>
      <c r="L100" s="22"/>
      <c r="M100" s="22">
        <v>0</v>
      </c>
      <c r="N100" s="22"/>
      <c r="O100" s="22"/>
      <c r="P100" s="22">
        <v>0</v>
      </c>
      <c r="Q100" s="22"/>
      <c r="R100" s="22"/>
      <c r="S100" s="22"/>
      <c r="T100" s="22"/>
      <c r="U100" s="22">
        <v>0</v>
      </c>
      <c r="V100" s="22"/>
      <c r="W100" s="22">
        <v>0</v>
      </c>
      <c r="X100" s="22"/>
      <c r="Y100" s="22"/>
      <c r="Z100" s="22">
        <v>0</v>
      </c>
      <c r="AA100" s="22"/>
      <c r="AB100" s="22">
        <v>0</v>
      </c>
      <c r="AC100" s="22"/>
      <c r="AD100" s="22"/>
      <c r="AE100" s="22">
        <v>0</v>
      </c>
    </row>
    <row r="101" spans="1:31" ht="12">
      <c r="A101" s="25" t="s">
        <v>43</v>
      </c>
      <c r="B101" s="21" t="s">
        <v>44</v>
      </c>
      <c r="C101" s="22">
        <f t="shared" si="111"/>
        <v>0</v>
      </c>
      <c r="D101" s="22">
        <f t="shared" si="111"/>
        <v>0</v>
      </c>
      <c r="E101" s="61"/>
      <c r="F101" s="22"/>
      <c r="G101" s="22">
        <v>0</v>
      </c>
      <c r="H101" s="22"/>
      <c r="I101" s="22"/>
      <c r="J101" s="22">
        <v>0</v>
      </c>
      <c r="K101" s="22"/>
      <c r="L101" s="22"/>
      <c r="M101" s="22">
        <v>0</v>
      </c>
      <c r="N101" s="22"/>
      <c r="O101" s="22"/>
      <c r="P101" s="22">
        <v>0</v>
      </c>
      <c r="Q101" s="22"/>
      <c r="R101" s="22"/>
      <c r="S101" s="22"/>
      <c r="T101" s="22"/>
      <c r="U101" s="22">
        <v>0</v>
      </c>
      <c r="V101" s="22"/>
      <c r="W101" s="22">
        <v>0</v>
      </c>
      <c r="X101" s="22"/>
      <c r="Y101" s="22"/>
      <c r="Z101" s="22">
        <v>0</v>
      </c>
      <c r="AA101" s="22"/>
      <c r="AB101" s="22">
        <v>0</v>
      </c>
      <c r="AC101" s="22"/>
      <c r="AD101" s="22"/>
      <c r="AE101" s="22">
        <v>0</v>
      </c>
    </row>
    <row r="102" spans="1:31" ht="12">
      <c r="A102" s="25"/>
      <c r="B102" s="21"/>
      <c r="C102" s="22"/>
      <c r="D102" s="22"/>
      <c r="E102" s="6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ht="12">
      <c r="A103" s="17" t="s">
        <v>45</v>
      </c>
      <c r="B103" s="15" t="s">
        <v>46</v>
      </c>
      <c r="C103" s="18">
        <f>C104+C105</f>
        <v>0</v>
      </c>
      <c r="D103" s="18">
        <f>D104+D105</f>
        <v>0</v>
      </c>
      <c r="E103" s="61"/>
      <c r="F103" s="18">
        <f aca="true" t="shared" si="112" ref="F103:W103">F104+F105</f>
        <v>0</v>
      </c>
      <c r="G103" s="18">
        <f t="shared" si="112"/>
        <v>0</v>
      </c>
      <c r="H103" s="18">
        <f t="shared" si="112"/>
        <v>0</v>
      </c>
      <c r="I103" s="18">
        <f>I104+I105</f>
        <v>0</v>
      </c>
      <c r="J103" s="18">
        <f>J104+J105</f>
        <v>0</v>
      </c>
      <c r="K103" s="18">
        <f t="shared" si="112"/>
        <v>0</v>
      </c>
      <c r="L103" s="18">
        <f>L104+L105</f>
        <v>0</v>
      </c>
      <c r="M103" s="18">
        <f>M104+M105</f>
        <v>0</v>
      </c>
      <c r="N103" s="18">
        <f t="shared" si="112"/>
        <v>0</v>
      </c>
      <c r="O103" s="18">
        <f>O104+O105</f>
        <v>0</v>
      </c>
      <c r="P103" s="18">
        <f>P104+P105</f>
        <v>0</v>
      </c>
      <c r="Q103" s="18">
        <f t="shared" si="112"/>
        <v>0</v>
      </c>
      <c r="R103" s="18">
        <f t="shared" si="112"/>
        <v>0</v>
      </c>
      <c r="S103" s="18">
        <f>S104+S105</f>
        <v>0</v>
      </c>
      <c r="T103" s="18">
        <f>T104+T105</f>
        <v>0</v>
      </c>
      <c r="U103" s="18">
        <f t="shared" si="112"/>
        <v>0</v>
      </c>
      <c r="V103" s="18">
        <f>V104+V105</f>
        <v>0</v>
      </c>
      <c r="W103" s="18">
        <f t="shared" si="112"/>
        <v>0</v>
      </c>
      <c r="X103" s="18">
        <f aca="true" t="shared" si="113" ref="X103:AE103">X104+X105</f>
        <v>0</v>
      </c>
      <c r="Y103" s="18">
        <f t="shared" si="113"/>
        <v>0</v>
      </c>
      <c r="Z103" s="18">
        <f t="shared" si="113"/>
        <v>0</v>
      </c>
      <c r="AA103" s="18">
        <f t="shared" si="113"/>
        <v>0</v>
      </c>
      <c r="AB103" s="18">
        <f t="shared" si="113"/>
        <v>0</v>
      </c>
      <c r="AC103" s="18">
        <f t="shared" si="113"/>
        <v>0</v>
      </c>
      <c r="AD103" s="18">
        <f t="shared" si="113"/>
        <v>0</v>
      </c>
      <c r="AE103" s="18">
        <f t="shared" si="113"/>
        <v>0</v>
      </c>
    </row>
    <row r="104" spans="1:31" s="14" customFormat="1" ht="15.75" customHeight="1">
      <c r="A104" s="25" t="s">
        <v>79</v>
      </c>
      <c r="B104" s="21" t="s">
        <v>47</v>
      </c>
      <c r="C104" s="22">
        <f>F104+I104+L104+O104+R104+T104+V104+Y104+AA104+AD104</f>
        <v>0</v>
      </c>
      <c r="D104" s="22">
        <f>G104+J104+M104+P104+S104+U104+W104+Z104+AB104+AE104</f>
        <v>0</v>
      </c>
      <c r="E104" s="61">
        <f>H104+K104+N104+Q104+X104+AC104</f>
        <v>0</v>
      </c>
      <c r="F104" s="22"/>
      <c r="G104" s="22">
        <v>0</v>
      </c>
      <c r="H104" s="22">
        <v>0</v>
      </c>
      <c r="I104" s="22"/>
      <c r="J104" s="22">
        <v>0</v>
      </c>
      <c r="K104" s="22">
        <v>0</v>
      </c>
      <c r="L104" s="22"/>
      <c r="M104" s="22">
        <v>0</v>
      </c>
      <c r="N104" s="22">
        <v>0</v>
      </c>
      <c r="O104" s="22"/>
      <c r="P104" s="22">
        <v>0</v>
      </c>
      <c r="Q104" s="22">
        <v>0</v>
      </c>
      <c r="R104" s="22"/>
      <c r="S104" s="22"/>
      <c r="T104" s="22"/>
      <c r="U104" s="22">
        <v>0</v>
      </c>
      <c r="V104" s="22"/>
      <c r="W104" s="22">
        <v>0</v>
      </c>
      <c r="X104" s="22">
        <v>0</v>
      </c>
      <c r="Y104" s="22"/>
      <c r="Z104" s="22">
        <v>0</v>
      </c>
      <c r="AA104" s="22"/>
      <c r="AB104" s="22">
        <v>0</v>
      </c>
      <c r="AC104" s="22">
        <v>0</v>
      </c>
      <c r="AD104" s="22"/>
      <c r="AE104" s="22">
        <v>0</v>
      </c>
    </row>
    <row r="105" spans="1:31" s="5" customFormat="1" ht="12">
      <c r="A105" s="25" t="s">
        <v>48</v>
      </c>
      <c r="B105" s="21" t="s">
        <v>49</v>
      </c>
      <c r="C105" s="22">
        <f>F105+I105+L105+O105+R105+T105+V105+Y105+AA105+AD105</f>
        <v>0</v>
      </c>
      <c r="D105" s="22">
        <f>G105+J105+M105+P105+S105+U105+W105+Z105+AB105+AE105</f>
        <v>0</v>
      </c>
      <c r="E105" s="61"/>
      <c r="F105" s="26"/>
      <c r="G105" s="26">
        <v>0</v>
      </c>
      <c r="H105" s="26"/>
      <c r="I105" s="26"/>
      <c r="J105" s="26">
        <v>0</v>
      </c>
      <c r="K105" s="26"/>
      <c r="L105" s="26"/>
      <c r="M105" s="26">
        <v>0</v>
      </c>
      <c r="N105" s="26"/>
      <c r="O105" s="26"/>
      <c r="P105" s="26">
        <v>0</v>
      </c>
      <c r="Q105" s="26"/>
      <c r="R105" s="26"/>
      <c r="S105" s="26"/>
      <c r="T105" s="26"/>
      <c r="U105" s="26">
        <v>0</v>
      </c>
      <c r="V105" s="26"/>
      <c r="W105" s="26">
        <v>0</v>
      </c>
      <c r="X105" s="26"/>
      <c r="Y105" s="26"/>
      <c r="Z105" s="26">
        <v>0</v>
      </c>
      <c r="AA105" s="26"/>
      <c r="AB105" s="26">
        <v>0</v>
      </c>
      <c r="AC105" s="26"/>
      <c r="AD105" s="26"/>
      <c r="AE105" s="26">
        <v>0</v>
      </c>
    </row>
    <row r="106" spans="1:31" s="3" customFormat="1" ht="12.75" customHeight="1">
      <c r="A106" s="25"/>
      <c r="B106" s="21"/>
      <c r="C106" s="26"/>
      <c r="D106" s="26"/>
      <c r="E106" s="6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2">
      <c r="A107" s="17" t="s">
        <v>80</v>
      </c>
      <c r="B107" s="15" t="s">
        <v>50</v>
      </c>
      <c r="C107" s="22">
        <f>F107+I107+L107+O107+R107+T107+V107+Y107+AA107+AD107</f>
        <v>0</v>
      </c>
      <c r="D107" s="22">
        <f>G107+J107+M107+P107+S107+U107+W107+Z107+AB107+AE107</f>
        <v>0</v>
      </c>
      <c r="E107" s="61"/>
      <c r="F107" s="16"/>
      <c r="G107" s="16">
        <v>0</v>
      </c>
      <c r="H107" s="16"/>
      <c r="I107" s="16"/>
      <c r="J107" s="16">
        <v>0</v>
      </c>
      <c r="K107" s="16"/>
      <c r="L107" s="16"/>
      <c r="M107" s="16">
        <v>0</v>
      </c>
      <c r="N107" s="16"/>
      <c r="O107" s="16"/>
      <c r="P107" s="16">
        <v>0</v>
      </c>
      <c r="Q107" s="16"/>
      <c r="R107" s="16"/>
      <c r="S107" s="16"/>
      <c r="T107" s="16"/>
      <c r="U107" s="16">
        <v>0</v>
      </c>
      <c r="V107" s="16"/>
      <c r="W107" s="16">
        <v>0</v>
      </c>
      <c r="X107" s="16"/>
      <c r="Y107" s="16"/>
      <c r="Z107" s="16">
        <v>0</v>
      </c>
      <c r="AA107" s="16"/>
      <c r="AB107" s="16">
        <v>0</v>
      </c>
      <c r="AC107" s="16"/>
      <c r="AD107" s="16"/>
      <c r="AE107" s="16">
        <v>0</v>
      </c>
    </row>
    <row r="108" spans="1:31" s="10" customFormat="1" ht="12">
      <c r="A108" s="17"/>
      <c r="B108" s="15"/>
      <c r="C108" s="26"/>
      <c r="D108" s="26"/>
      <c r="E108" s="62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10" customFormat="1" ht="12">
      <c r="A109" s="17" t="s">
        <v>55</v>
      </c>
      <c r="B109" s="15" t="s">
        <v>56</v>
      </c>
      <c r="C109" s="22">
        <f aca="true" t="shared" si="114" ref="C109:D111">F109+I109+L109+O109+R109+T109+V109+Y109+AA109+AD109</f>
        <v>0</v>
      </c>
      <c r="D109" s="22">
        <f t="shared" si="114"/>
        <v>0</v>
      </c>
      <c r="E109" s="61"/>
      <c r="F109" s="16"/>
      <c r="G109" s="16">
        <v>0</v>
      </c>
      <c r="H109" s="16"/>
      <c r="I109" s="16"/>
      <c r="J109" s="16">
        <v>0</v>
      </c>
      <c r="K109" s="16"/>
      <c r="L109" s="16"/>
      <c r="M109" s="16">
        <v>0</v>
      </c>
      <c r="N109" s="16"/>
      <c r="O109" s="16"/>
      <c r="P109" s="16">
        <v>0</v>
      </c>
      <c r="Q109" s="16"/>
      <c r="R109" s="16"/>
      <c r="S109" s="16"/>
      <c r="T109" s="16"/>
      <c r="U109" s="16">
        <v>0</v>
      </c>
      <c r="V109" s="16"/>
      <c r="W109" s="16">
        <v>0</v>
      </c>
      <c r="X109" s="16"/>
      <c r="Y109" s="16"/>
      <c r="Z109" s="16">
        <v>0</v>
      </c>
      <c r="AA109" s="16"/>
      <c r="AB109" s="16">
        <v>0</v>
      </c>
      <c r="AC109" s="16"/>
      <c r="AD109" s="16"/>
      <c r="AE109" s="16">
        <v>0</v>
      </c>
    </row>
    <row r="110" spans="1:31" s="10" customFormat="1" ht="12">
      <c r="A110" s="17"/>
      <c r="B110" s="15"/>
      <c r="C110" s="16"/>
      <c r="D110" s="16"/>
      <c r="E110" s="6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10" customFormat="1" ht="18.75" customHeight="1">
      <c r="A111" s="17" t="s">
        <v>51</v>
      </c>
      <c r="B111" s="15"/>
      <c r="C111" s="22">
        <f t="shared" si="114"/>
        <v>1</v>
      </c>
      <c r="D111" s="22">
        <f t="shared" si="114"/>
        <v>1</v>
      </c>
      <c r="E111" s="61"/>
      <c r="F111" s="16">
        <f>F112+F113</f>
        <v>0</v>
      </c>
      <c r="G111" s="16">
        <f>G112+G113</f>
        <v>0</v>
      </c>
      <c r="H111" s="16"/>
      <c r="I111" s="16">
        <f>I112+I113</f>
        <v>0</v>
      </c>
      <c r="J111" s="16">
        <f>J112+J113</f>
        <v>0</v>
      </c>
      <c r="K111" s="16"/>
      <c r="L111" s="16">
        <f>L112+L113</f>
        <v>0</v>
      </c>
      <c r="M111" s="16">
        <f>M112+M113</f>
        <v>0</v>
      </c>
      <c r="N111" s="16"/>
      <c r="O111" s="16">
        <f>O112+O113</f>
        <v>0</v>
      </c>
      <c r="P111" s="16">
        <f>P112+P113</f>
        <v>0</v>
      </c>
      <c r="Q111" s="16"/>
      <c r="R111" s="16">
        <f aca="true" t="shared" si="115" ref="R111:W111">R112+R113</f>
        <v>0</v>
      </c>
      <c r="S111" s="16">
        <f t="shared" si="115"/>
        <v>0</v>
      </c>
      <c r="T111" s="16">
        <f t="shared" si="115"/>
        <v>0</v>
      </c>
      <c r="U111" s="16">
        <f t="shared" si="115"/>
        <v>0</v>
      </c>
      <c r="V111" s="16">
        <f t="shared" si="115"/>
        <v>1</v>
      </c>
      <c r="W111" s="16">
        <f t="shared" si="115"/>
        <v>1</v>
      </c>
      <c r="X111" s="16"/>
      <c r="Y111" s="16">
        <f aca="true" t="shared" si="116" ref="Y111:AE111">Y112+Y113</f>
        <v>0</v>
      </c>
      <c r="Z111" s="16">
        <f t="shared" si="116"/>
        <v>0</v>
      </c>
      <c r="AA111" s="16">
        <f t="shared" si="116"/>
        <v>0</v>
      </c>
      <c r="AB111" s="16">
        <f t="shared" si="116"/>
        <v>0</v>
      </c>
      <c r="AC111" s="16"/>
      <c r="AD111" s="16">
        <f t="shared" si="116"/>
        <v>0</v>
      </c>
      <c r="AE111" s="16">
        <f t="shared" si="116"/>
        <v>0</v>
      </c>
    </row>
    <row r="112" spans="1:31" ht="12">
      <c r="A112" s="25" t="s">
        <v>81</v>
      </c>
      <c r="B112" s="15"/>
      <c r="C112" s="22">
        <f aca="true" t="shared" si="117" ref="C112:D114">F112+I112+L112+O112+R112+T112+V112+Y112+AA112+AD112</f>
        <v>0</v>
      </c>
      <c r="D112" s="22">
        <f t="shared" si="117"/>
        <v>0</v>
      </c>
      <c r="E112" s="6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">
      <c r="A113" s="29" t="s">
        <v>82</v>
      </c>
      <c r="B113" s="28"/>
      <c r="C113" s="22">
        <f t="shared" si="117"/>
        <v>1</v>
      </c>
      <c r="D113" s="22">
        <f t="shared" si="117"/>
        <v>1</v>
      </c>
      <c r="E113" s="6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1</v>
      </c>
      <c r="W113" s="26">
        <v>1</v>
      </c>
      <c r="X113" s="26"/>
      <c r="Y113" s="26"/>
      <c r="Z113" s="26"/>
      <c r="AA113" s="26"/>
      <c r="AB113" s="26"/>
      <c r="AC113" s="26"/>
      <c r="AD113" s="26"/>
      <c r="AE113" s="26"/>
    </row>
    <row r="114" spans="1:31" ht="12">
      <c r="A114" s="17" t="s">
        <v>52</v>
      </c>
      <c r="B114" s="15"/>
      <c r="C114" s="22">
        <f t="shared" si="117"/>
        <v>0</v>
      </c>
      <c r="D114" s="22">
        <f t="shared" si="117"/>
        <v>0</v>
      </c>
      <c r="E114" s="6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30.75">
      <c r="A115" s="38" t="s">
        <v>58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">
      <c r="A116" s="4" t="s">
        <v>1</v>
      </c>
      <c r="B116" s="4" t="s">
        <v>2</v>
      </c>
      <c r="C116" s="7" t="s">
        <v>92</v>
      </c>
      <c r="D116" s="7" t="s">
        <v>92</v>
      </c>
      <c r="E116" s="7" t="s">
        <v>92</v>
      </c>
      <c r="F116" s="7">
        <v>106</v>
      </c>
      <c r="G116" s="7">
        <v>106</v>
      </c>
      <c r="H116" s="59">
        <v>106</v>
      </c>
      <c r="I116" s="7">
        <v>108</v>
      </c>
      <c r="J116" s="7">
        <v>108</v>
      </c>
      <c r="K116" s="59">
        <v>108</v>
      </c>
      <c r="L116" s="7">
        <v>116</v>
      </c>
      <c r="M116" s="7">
        <v>116</v>
      </c>
      <c r="N116" s="59">
        <v>116</v>
      </c>
      <c r="O116" s="7">
        <v>282</v>
      </c>
      <c r="P116" s="7">
        <v>282</v>
      </c>
      <c r="Q116" s="59">
        <v>282</v>
      </c>
      <c r="R116" s="7">
        <v>519</v>
      </c>
      <c r="S116" s="7">
        <v>519</v>
      </c>
      <c r="T116" s="7">
        <v>532</v>
      </c>
      <c r="U116" s="7">
        <v>532</v>
      </c>
      <c r="V116" s="2">
        <v>621</v>
      </c>
      <c r="W116" s="2">
        <v>621</v>
      </c>
      <c r="X116" s="54">
        <v>621</v>
      </c>
      <c r="Y116" s="7">
        <v>629</v>
      </c>
      <c r="Z116" s="7">
        <v>629</v>
      </c>
      <c r="AA116" s="7">
        <v>701</v>
      </c>
      <c r="AB116" s="7">
        <v>701</v>
      </c>
      <c r="AC116" s="54">
        <v>701</v>
      </c>
      <c r="AD116" s="7">
        <v>910</v>
      </c>
      <c r="AE116" s="7">
        <v>910</v>
      </c>
    </row>
    <row r="117" spans="1:31" s="10" customFormat="1" ht="22.5">
      <c r="A117" s="6"/>
      <c r="B117" s="6"/>
      <c r="C117" s="7" t="s">
        <v>90</v>
      </c>
      <c r="D117" s="7" t="s">
        <v>91</v>
      </c>
      <c r="E117" s="54" t="s">
        <v>89</v>
      </c>
      <c r="F117" s="7" t="s">
        <v>90</v>
      </c>
      <c r="G117" s="7" t="s">
        <v>91</v>
      </c>
      <c r="H117" s="54" t="s">
        <v>89</v>
      </c>
      <c r="I117" s="7" t="s">
        <v>90</v>
      </c>
      <c r="J117" s="7" t="s">
        <v>91</v>
      </c>
      <c r="K117" s="59" t="s">
        <v>89</v>
      </c>
      <c r="L117" s="7" t="s">
        <v>90</v>
      </c>
      <c r="M117" s="7" t="s">
        <v>91</v>
      </c>
      <c r="N117" s="59" t="s">
        <v>89</v>
      </c>
      <c r="O117" s="7" t="s">
        <v>90</v>
      </c>
      <c r="P117" s="7" t="s">
        <v>91</v>
      </c>
      <c r="Q117" s="59" t="s">
        <v>89</v>
      </c>
      <c r="R117" s="7" t="s">
        <v>3</v>
      </c>
      <c r="S117" s="7" t="s">
        <v>3</v>
      </c>
      <c r="T117" s="7" t="s">
        <v>3</v>
      </c>
      <c r="U117" s="7" t="s">
        <v>3</v>
      </c>
      <c r="V117" s="7" t="s">
        <v>90</v>
      </c>
      <c r="W117" s="7" t="s">
        <v>91</v>
      </c>
      <c r="X117" s="54" t="s">
        <v>89</v>
      </c>
      <c r="Y117" s="7" t="s">
        <v>3</v>
      </c>
      <c r="Z117" s="7" t="s">
        <v>3</v>
      </c>
      <c r="AA117" s="7" t="s">
        <v>3</v>
      </c>
      <c r="AB117" s="7" t="s">
        <v>3</v>
      </c>
      <c r="AC117" s="54" t="s">
        <v>89</v>
      </c>
      <c r="AD117" s="7" t="s">
        <v>3</v>
      </c>
      <c r="AE117" s="7" t="s">
        <v>3</v>
      </c>
    </row>
    <row r="118" spans="1:31" ht="12">
      <c r="A118" s="17" t="s">
        <v>4</v>
      </c>
      <c r="B118" s="15"/>
      <c r="C118" s="18">
        <f>C119+C149+C151+C160+C164+C166</f>
        <v>94418</v>
      </c>
      <c r="D118" s="18">
        <f>D119+D149+D151+D160+D164+D166</f>
        <v>46844</v>
      </c>
      <c r="E118" s="61">
        <f>E119+E152+E161</f>
        <v>129</v>
      </c>
      <c r="F118" s="18">
        <f>F119+F149+F151+F160+F164+F166</f>
        <v>0</v>
      </c>
      <c r="G118" s="18">
        <f>G119+G149+G151+G160+G164+G166</f>
        <v>0</v>
      </c>
      <c r="H118" s="61">
        <f>H119+H152+H161</f>
        <v>0</v>
      </c>
      <c r="I118" s="18">
        <f>I119+I149+I151+I160+I164+I166</f>
        <v>0</v>
      </c>
      <c r="J118" s="18">
        <f>J119+J149+J151+J160+J164+J166</f>
        <v>0</v>
      </c>
      <c r="K118" s="61">
        <f>K119+K152+K161</f>
        <v>0</v>
      </c>
      <c r="L118" s="18">
        <f>L119+L149+L151+L160+L164+L166</f>
        <v>0</v>
      </c>
      <c r="M118" s="18">
        <f>M119+M149+M151+M160+M164+M166</f>
        <v>0</v>
      </c>
      <c r="N118" s="61">
        <f>N119+N152+N161</f>
        <v>0</v>
      </c>
      <c r="O118" s="18">
        <f>O119+O149+O151+O160+O164+O166</f>
        <v>0</v>
      </c>
      <c r="P118" s="18">
        <f>P119+P149+P151+P160+P164+P166</f>
        <v>0</v>
      </c>
      <c r="Q118" s="61">
        <f>Q119+Q152+Q161</f>
        <v>0</v>
      </c>
      <c r="R118" s="18">
        <f aca="true" t="shared" si="118" ref="R118:W118">R119+R149+R151+R160+R164+R166</f>
        <v>0</v>
      </c>
      <c r="S118" s="18">
        <f t="shared" si="118"/>
        <v>0</v>
      </c>
      <c r="T118" s="18">
        <f t="shared" si="118"/>
        <v>0</v>
      </c>
      <c r="U118" s="18">
        <f t="shared" si="118"/>
        <v>0</v>
      </c>
      <c r="V118" s="18">
        <f t="shared" si="118"/>
        <v>94418</v>
      </c>
      <c r="W118" s="18">
        <f t="shared" si="118"/>
        <v>46844</v>
      </c>
      <c r="X118" s="61">
        <f>X119+X152+X161</f>
        <v>129</v>
      </c>
      <c r="Y118" s="18">
        <f aca="true" t="shared" si="119" ref="Y118:AE118">Y119+Y149+Y151+Y160+Y164+Y166</f>
        <v>0</v>
      </c>
      <c r="Z118" s="18">
        <f t="shared" si="119"/>
        <v>0</v>
      </c>
      <c r="AA118" s="18">
        <f t="shared" si="119"/>
        <v>0</v>
      </c>
      <c r="AB118" s="18">
        <f t="shared" si="119"/>
        <v>0</v>
      </c>
      <c r="AC118" s="61">
        <f>AC119+AC152+AC161</f>
        <v>0</v>
      </c>
      <c r="AD118" s="18">
        <f t="shared" si="119"/>
        <v>0</v>
      </c>
      <c r="AE118" s="18">
        <f t="shared" si="119"/>
        <v>0</v>
      </c>
    </row>
    <row r="119" spans="1:31" ht="12">
      <c r="A119" s="17" t="s">
        <v>5</v>
      </c>
      <c r="B119" s="15"/>
      <c r="C119" s="18">
        <f>C121+C128+C135+C136+C137+C139+C141+C143+C145+C147+C144</f>
        <v>94418</v>
      </c>
      <c r="D119" s="18">
        <f>D121+D128+D135+D136+D137+D139+D141+D143+D145+D147+D144</f>
        <v>46844</v>
      </c>
      <c r="E119" s="61">
        <f>E139</f>
        <v>129</v>
      </c>
      <c r="F119" s="18">
        <f>F121+F128+F135+F136+F137+F139+F141+F143+F145+F147+F144+F142</f>
        <v>0</v>
      </c>
      <c r="G119" s="18">
        <f>G121+G128+G135+G136+G137+G139+G141+G143+G145+G147+G144+G142</f>
        <v>0</v>
      </c>
      <c r="H119" s="61">
        <f>H139</f>
        <v>0</v>
      </c>
      <c r="I119" s="18">
        <f>I121+I128+I135+I136+I137+I139+I141+I143+I145+I147+I144</f>
        <v>0</v>
      </c>
      <c r="J119" s="18">
        <f>J121+J128+J135+J136+J137+J139+J141+J143+J145+J147+J144</f>
        <v>0</v>
      </c>
      <c r="K119" s="61">
        <f>K139</f>
        <v>0</v>
      </c>
      <c r="L119" s="18">
        <f>L121+L128+L135+L136+L137+L139+L141+L143+L145+L147+L144</f>
        <v>0</v>
      </c>
      <c r="M119" s="18">
        <f>M121+M128+M135+M136+M137+M139+M141+M143+M145+M147+M144</f>
        <v>0</v>
      </c>
      <c r="N119" s="61">
        <f>N139</f>
        <v>0</v>
      </c>
      <c r="O119" s="18">
        <f>O121+O128+O135+O136+O137+O139+O141+O143+O145+O147+O144</f>
        <v>0</v>
      </c>
      <c r="P119" s="18">
        <f>P121+P128+P135+P136+P137+P139+P141+P143+P145+P147+P144</f>
        <v>0</v>
      </c>
      <c r="Q119" s="61">
        <f>Q139</f>
        <v>0</v>
      </c>
      <c r="R119" s="18">
        <f>R121+R128+R135+R136+R137+R139+R141+R143+R145+R147+R144</f>
        <v>0</v>
      </c>
      <c r="S119" s="18">
        <f>S121+S128+S135+S136+S137+S139+S141+S143+S145+S147+S144</f>
        <v>0</v>
      </c>
      <c r="T119" s="18">
        <f>T121+T128+T135+T136+T137+T139+T141+T143+T145+T147+T144</f>
        <v>0</v>
      </c>
      <c r="U119" s="18">
        <f>U121+U128+U135+U136+U137+U139+U141+U143+U145+U147+U144</f>
        <v>0</v>
      </c>
      <c r="V119" s="18">
        <f>V121+V128+V135+V136+V137+V139+V141+V143+V145+V147+V144+V142</f>
        <v>94418</v>
      </c>
      <c r="W119" s="18">
        <f>W121+W128+W135+W136+W137+W139+W141+W143+W145+W147+W144+W142</f>
        <v>46844</v>
      </c>
      <c r="X119" s="61">
        <f>X139</f>
        <v>129</v>
      </c>
      <c r="Y119" s="18">
        <f aca="true" t="shared" si="120" ref="Y119:AE119">Y121+Y128+Y135+Y136+Y137+Y139+Y141+Y143+Y145+Y147+Y144</f>
        <v>0</v>
      </c>
      <c r="Z119" s="18">
        <f t="shared" si="120"/>
        <v>0</v>
      </c>
      <c r="AA119" s="18">
        <f t="shared" si="120"/>
        <v>0</v>
      </c>
      <c r="AB119" s="18">
        <f t="shared" si="120"/>
        <v>0</v>
      </c>
      <c r="AC119" s="61">
        <f>AC139</f>
        <v>0</v>
      </c>
      <c r="AD119" s="18">
        <f t="shared" si="120"/>
        <v>0</v>
      </c>
      <c r="AE119" s="18">
        <f t="shared" si="120"/>
        <v>0</v>
      </c>
    </row>
    <row r="120" spans="1:31" ht="12">
      <c r="A120" s="17"/>
      <c r="B120" s="15"/>
      <c r="C120" s="18"/>
      <c r="D120" s="18"/>
      <c r="E120" s="61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22.5">
      <c r="A121" s="19" t="s">
        <v>62</v>
      </c>
      <c r="B121" s="48" t="s">
        <v>6</v>
      </c>
      <c r="C121" s="18">
        <f>C123+C125</f>
        <v>59335</v>
      </c>
      <c r="D121" s="18">
        <f>D123+D125</f>
        <v>29927</v>
      </c>
      <c r="E121" s="61"/>
      <c r="F121" s="18">
        <f>F123+F125</f>
        <v>0</v>
      </c>
      <c r="G121" s="18">
        <f>G123+G125</f>
        <v>0</v>
      </c>
      <c r="H121" s="18"/>
      <c r="I121" s="18">
        <f>I123+I125</f>
        <v>0</v>
      </c>
      <c r="J121" s="18">
        <f>J123+J125</f>
        <v>0</v>
      </c>
      <c r="K121" s="18"/>
      <c r="L121" s="18">
        <f>L123+L125</f>
        <v>0</v>
      </c>
      <c r="M121" s="18">
        <f>M123+M125</f>
        <v>0</v>
      </c>
      <c r="N121" s="18"/>
      <c r="O121" s="18">
        <f>O123+O125</f>
        <v>0</v>
      </c>
      <c r="P121" s="18">
        <f>P123+P125</f>
        <v>0</v>
      </c>
      <c r="Q121" s="18"/>
      <c r="R121" s="18">
        <f>R123+R125</f>
        <v>0</v>
      </c>
      <c r="S121" s="18">
        <f aca="true" t="shared" si="121" ref="S121:W122">S123+S125</f>
        <v>0</v>
      </c>
      <c r="T121" s="18">
        <f t="shared" si="121"/>
        <v>0</v>
      </c>
      <c r="U121" s="18">
        <f t="shared" si="121"/>
        <v>0</v>
      </c>
      <c r="V121" s="18">
        <f t="shared" si="121"/>
        <v>59335</v>
      </c>
      <c r="W121" s="18">
        <f t="shared" si="121"/>
        <v>29927</v>
      </c>
      <c r="X121" s="18"/>
      <c r="Y121" s="18">
        <f>Y123+Y125</f>
        <v>0</v>
      </c>
      <c r="Z121" s="18">
        <f aca="true" t="shared" si="122" ref="Z121:AB122">Z123+Z125</f>
        <v>0</v>
      </c>
      <c r="AA121" s="18">
        <f>AA123+AA125</f>
        <v>0</v>
      </c>
      <c r="AB121" s="18">
        <f t="shared" si="122"/>
        <v>0</v>
      </c>
      <c r="AC121" s="18"/>
      <c r="AD121" s="18">
        <f>AD123+AD125</f>
        <v>0</v>
      </c>
      <c r="AE121" s="18">
        <f>AE123+AE125</f>
        <v>0</v>
      </c>
    </row>
    <row r="122" spans="1:31" ht="12">
      <c r="A122" s="41" t="s">
        <v>71</v>
      </c>
      <c r="B122" s="49"/>
      <c r="C122" s="18">
        <f>C124+C126</f>
        <v>1013</v>
      </c>
      <c r="D122" s="18">
        <f>D124+D126</f>
        <v>1013</v>
      </c>
      <c r="E122" s="61"/>
      <c r="F122" s="18">
        <f>F124+F126</f>
        <v>0</v>
      </c>
      <c r="G122" s="18">
        <f>G124+G126</f>
        <v>0</v>
      </c>
      <c r="H122" s="18"/>
      <c r="I122" s="18">
        <f>I124+I126</f>
        <v>0</v>
      </c>
      <c r="J122" s="18">
        <f>J124+J126</f>
        <v>0</v>
      </c>
      <c r="K122" s="18"/>
      <c r="L122" s="18">
        <f>L124+L126</f>
        <v>0</v>
      </c>
      <c r="M122" s="18">
        <f>M124+M126</f>
        <v>0</v>
      </c>
      <c r="N122" s="18"/>
      <c r="O122" s="18">
        <f>O124+O126</f>
        <v>0</v>
      </c>
      <c r="P122" s="18">
        <f>P124+P126</f>
        <v>0</v>
      </c>
      <c r="Q122" s="18"/>
      <c r="R122" s="18">
        <f>R124+R126</f>
        <v>0</v>
      </c>
      <c r="S122" s="18">
        <f t="shared" si="121"/>
        <v>0</v>
      </c>
      <c r="T122" s="18">
        <f t="shared" si="121"/>
        <v>0</v>
      </c>
      <c r="U122" s="18">
        <f t="shared" si="121"/>
        <v>0</v>
      </c>
      <c r="V122" s="18">
        <f t="shared" si="121"/>
        <v>1013</v>
      </c>
      <c r="W122" s="18">
        <f t="shared" si="121"/>
        <v>1013</v>
      </c>
      <c r="X122" s="18"/>
      <c r="Y122" s="18">
        <f>Y124+Y126</f>
        <v>0</v>
      </c>
      <c r="Z122" s="18">
        <f t="shared" si="122"/>
        <v>0</v>
      </c>
      <c r="AA122" s="18">
        <f>AA124+AA126</f>
        <v>0</v>
      </c>
      <c r="AB122" s="18">
        <f t="shared" si="122"/>
        <v>0</v>
      </c>
      <c r="AC122" s="18"/>
      <c r="AD122" s="18">
        <f>AD124+AD126</f>
        <v>0</v>
      </c>
      <c r="AE122" s="18">
        <f>AE124+AE126</f>
        <v>0</v>
      </c>
    </row>
    <row r="123" spans="1:31" ht="12">
      <c r="A123" s="41" t="s">
        <v>66</v>
      </c>
      <c r="B123" s="49" t="s">
        <v>68</v>
      </c>
      <c r="C123" s="22">
        <f aca="true" t="shared" si="123" ref="C123:D126">F123+I123+L123+O123+R123+T123+V123+Y123+AA123+AD123</f>
        <v>0</v>
      </c>
      <c r="D123" s="22">
        <f t="shared" si="123"/>
        <v>0</v>
      </c>
      <c r="E123" s="61"/>
      <c r="F123" s="22"/>
      <c r="G123" s="22">
        <v>0</v>
      </c>
      <c r="H123" s="22"/>
      <c r="I123" s="22"/>
      <c r="J123" s="22">
        <v>0</v>
      </c>
      <c r="K123" s="22"/>
      <c r="L123" s="22"/>
      <c r="M123" s="22">
        <v>0</v>
      </c>
      <c r="N123" s="22"/>
      <c r="O123" s="22"/>
      <c r="P123" s="22">
        <v>0</v>
      </c>
      <c r="Q123" s="22"/>
      <c r="R123" s="22"/>
      <c r="S123" s="22"/>
      <c r="T123" s="22"/>
      <c r="U123" s="22">
        <v>0</v>
      </c>
      <c r="V123" s="22"/>
      <c r="W123" s="22">
        <v>0</v>
      </c>
      <c r="X123" s="22"/>
      <c r="Y123" s="22"/>
      <c r="Z123" s="22">
        <v>0</v>
      </c>
      <c r="AA123" s="22"/>
      <c r="AB123" s="22">
        <v>0</v>
      </c>
      <c r="AC123" s="22"/>
      <c r="AD123" s="22"/>
      <c r="AE123" s="22">
        <v>0</v>
      </c>
    </row>
    <row r="124" spans="1:31" ht="12">
      <c r="A124" s="41" t="s">
        <v>67</v>
      </c>
      <c r="B124" s="49"/>
      <c r="C124" s="22">
        <f t="shared" si="123"/>
        <v>0</v>
      </c>
      <c r="D124" s="22">
        <f t="shared" si="123"/>
        <v>0</v>
      </c>
      <c r="E124" s="61"/>
      <c r="F124" s="22"/>
      <c r="G124" s="22">
        <v>0</v>
      </c>
      <c r="H124" s="22"/>
      <c r="I124" s="22"/>
      <c r="J124" s="22">
        <v>0</v>
      </c>
      <c r="K124" s="22"/>
      <c r="L124" s="22"/>
      <c r="M124" s="22">
        <v>0</v>
      </c>
      <c r="N124" s="22"/>
      <c r="O124" s="22"/>
      <c r="P124" s="22">
        <v>0</v>
      </c>
      <c r="Q124" s="22"/>
      <c r="R124" s="22"/>
      <c r="S124" s="22"/>
      <c r="T124" s="22"/>
      <c r="U124" s="22">
        <v>0</v>
      </c>
      <c r="V124" s="22"/>
      <c r="W124" s="22">
        <v>0</v>
      </c>
      <c r="X124" s="22"/>
      <c r="Y124" s="22"/>
      <c r="Z124" s="22">
        <v>0</v>
      </c>
      <c r="AA124" s="22"/>
      <c r="AB124" s="22">
        <v>0</v>
      </c>
      <c r="AC124" s="22"/>
      <c r="AD124" s="22"/>
      <c r="AE124" s="22">
        <v>0</v>
      </c>
    </row>
    <row r="125" spans="1:31" ht="24">
      <c r="A125" s="41" t="s">
        <v>69</v>
      </c>
      <c r="B125" s="49" t="s">
        <v>70</v>
      </c>
      <c r="C125" s="22">
        <f t="shared" si="123"/>
        <v>59335</v>
      </c>
      <c r="D125" s="22">
        <f t="shared" si="123"/>
        <v>29927</v>
      </c>
      <c r="E125" s="61"/>
      <c r="F125" s="22"/>
      <c r="G125" s="22">
        <v>0</v>
      </c>
      <c r="H125" s="22"/>
      <c r="I125" s="22"/>
      <c r="J125" s="22">
        <v>0</v>
      </c>
      <c r="K125" s="22"/>
      <c r="L125" s="22"/>
      <c r="M125" s="22">
        <v>0</v>
      </c>
      <c r="N125" s="22"/>
      <c r="O125" s="22"/>
      <c r="P125" s="22">
        <v>0</v>
      </c>
      <c r="Q125" s="22"/>
      <c r="R125" s="22"/>
      <c r="S125" s="22"/>
      <c r="T125" s="22"/>
      <c r="U125" s="22">
        <v>0</v>
      </c>
      <c r="V125" s="22">
        <v>59335</v>
      </c>
      <c r="W125" s="22">
        <v>29927</v>
      </c>
      <c r="X125" s="22"/>
      <c r="Y125" s="22"/>
      <c r="Z125" s="22">
        <v>0</v>
      </c>
      <c r="AA125" s="22"/>
      <c r="AB125" s="22">
        <v>0</v>
      </c>
      <c r="AC125" s="22"/>
      <c r="AD125" s="22"/>
      <c r="AE125" s="22">
        <v>0</v>
      </c>
    </row>
    <row r="126" spans="1:31" s="10" customFormat="1" ht="12">
      <c r="A126" s="41" t="s">
        <v>67</v>
      </c>
      <c r="B126" s="49"/>
      <c r="C126" s="22">
        <f t="shared" si="123"/>
        <v>1013</v>
      </c>
      <c r="D126" s="22">
        <f t="shared" si="123"/>
        <v>1013</v>
      </c>
      <c r="E126" s="61"/>
      <c r="F126" s="22"/>
      <c r="G126" s="22">
        <v>0</v>
      </c>
      <c r="H126" s="22"/>
      <c r="I126" s="22"/>
      <c r="J126" s="22">
        <v>0</v>
      </c>
      <c r="K126" s="22"/>
      <c r="L126" s="22"/>
      <c r="M126" s="22">
        <v>0</v>
      </c>
      <c r="N126" s="22"/>
      <c r="O126" s="22"/>
      <c r="P126" s="22">
        <v>0</v>
      </c>
      <c r="Q126" s="22"/>
      <c r="R126" s="22"/>
      <c r="S126" s="22"/>
      <c r="T126" s="22"/>
      <c r="U126" s="22">
        <v>0</v>
      </c>
      <c r="V126" s="22">
        <v>1013</v>
      </c>
      <c r="W126" s="22">
        <v>1013</v>
      </c>
      <c r="X126" s="22"/>
      <c r="Y126" s="22"/>
      <c r="Z126" s="22">
        <v>0</v>
      </c>
      <c r="AA126" s="22"/>
      <c r="AB126" s="22">
        <v>0</v>
      </c>
      <c r="AC126" s="22"/>
      <c r="AD126" s="22"/>
      <c r="AE126" s="22">
        <v>0</v>
      </c>
    </row>
    <row r="127" spans="1:31" s="10" customFormat="1" ht="12">
      <c r="A127" s="20"/>
      <c r="B127" s="49"/>
      <c r="C127" s="22"/>
      <c r="D127" s="22"/>
      <c r="E127" s="6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s="10" customFormat="1" ht="11.25">
      <c r="A128" s="19" t="s">
        <v>7</v>
      </c>
      <c r="B128" s="15" t="s">
        <v>8</v>
      </c>
      <c r="C128" s="18">
        <f>C129+C130+C131+C132+C133</f>
        <v>1348</v>
      </c>
      <c r="D128" s="18">
        <f>D129+D130+D131+D132+D133</f>
        <v>1347</v>
      </c>
      <c r="E128" s="61"/>
      <c r="F128" s="18">
        <f>F129+F130+F131+F132+F133</f>
        <v>0</v>
      </c>
      <c r="G128" s="18">
        <f>G129+G130+G131+G132+G133</f>
        <v>0</v>
      </c>
      <c r="H128" s="18"/>
      <c r="I128" s="18">
        <f>I129+I130+I131+I132+I133</f>
        <v>0</v>
      </c>
      <c r="J128" s="18">
        <f>J129+J130+J131+J132+J133</f>
        <v>0</v>
      </c>
      <c r="K128" s="18"/>
      <c r="L128" s="18">
        <f>L129+L130+L131+L132+L133</f>
        <v>0</v>
      </c>
      <c r="M128" s="18">
        <f>M129+M130+M131+M132+M133</f>
        <v>0</v>
      </c>
      <c r="N128" s="18"/>
      <c r="O128" s="18">
        <f>O129+O130+O131+O132+O133</f>
        <v>0</v>
      </c>
      <c r="P128" s="18">
        <f>P129+P130+P131+P132+P133</f>
        <v>0</v>
      </c>
      <c r="Q128" s="18"/>
      <c r="R128" s="18">
        <f aca="true" t="shared" si="124" ref="R128:W128">R129+R130+R131+R132+R133</f>
        <v>0</v>
      </c>
      <c r="S128" s="18">
        <f t="shared" si="124"/>
        <v>0</v>
      </c>
      <c r="T128" s="18">
        <f t="shared" si="124"/>
        <v>0</v>
      </c>
      <c r="U128" s="18">
        <f t="shared" si="124"/>
        <v>0</v>
      </c>
      <c r="V128" s="18">
        <f t="shared" si="124"/>
        <v>1348</v>
      </c>
      <c r="W128" s="18">
        <f t="shared" si="124"/>
        <v>1347</v>
      </c>
      <c r="X128" s="18"/>
      <c r="Y128" s="18">
        <f aca="true" t="shared" si="125" ref="Y128:AE128">Y129+Y130+Y131+Y132+Y133</f>
        <v>0</v>
      </c>
      <c r="Z128" s="18">
        <f t="shared" si="125"/>
        <v>0</v>
      </c>
      <c r="AA128" s="18">
        <f t="shared" si="125"/>
        <v>0</v>
      </c>
      <c r="AB128" s="18">
        <f t="shared" si="125"/>
        <v>0</v>
      </c>
      <c r="AC128" s="18"/>
      <c r="AD128" s="18">
        <f t="shared" si="125"/>
        <v>0</v>
      </c>
      <c r="AE128" s="18">
        <f t="shared" si="125"/>
        <v>0</v>
      </c>
    </row>
    <row r="129" spans="1:31" ht="12">
      <c r="A129" s="20" t="s">
        <v>9</v>
      </c>
      <c r="B129" s="21" t="s">
        <v>10</v>
      </c>
      <c r="C129" s="22">
        <f aca="true" t="shared" si="126" ref="C129:D149">F129+I129+L129+O129+R129+T129+V129+Y129+AA129+AD129</f>
        <v>0</v>
      </c>
      <c r="D129" s="22">
        <f t="shared" si="126"/>
        <v>0</v>
      </c>
      <c r="E129" s="61"/>
      <c r="F129" s="22"/>
      <c r="G129" s="22">
        <v>0</v>
      </c>
      <c r="H129" s="22"/>
      <c r="I129" s="22"/>
      <c r="J129" s="22">
        <v>0</v>
      </c>
      <c r="K129" s="22"/>
      <c r="L129" s="22"/>
      <c r="M129" s="22">
        <v>0</v>
      </c>
      <c r="N129" s="22"/>
      <c r="O129" s="22"/>
      <c r="P129" s="22">
        <v>0</v>
      </c>
      <c r="Q129" s="22"/>
      <c r="R129" s="22"/>
      <c r="S129" s="22"/>
      <c r="T129" s="22"/>
      <c r="U129" s="22">
        <v>0</v>
      </c>
      <c r="V129" s="22"/>
      <c r="W129" s="22">
        <v>0</v>
      </c>
      <c r="X129" s="22"/>
      <c r="Y129" s="22"/>
      <c r="Z129" s="22">
        <v>0</v>
      </c>
      <c r="AA129" s="22"/>
      <c r="AB129" s="22">
        <v>0</v>
      </c>
      <c r="AC129" s="22"/>
      <c r="AD129" s="22"/>
      <c r="AE129" s="22">
        <v>0</v>
      </c>
    </row>
    <row r="130" spans="1:31" s="10" customFormat="1" ht="12">
      <c r="A130" s="20" t="s">
        <v>11</v>
      </c>
      <c r="B130" s="21" t="s">
        <v>12</v>
      </c>
      <c r="C130" s="22">
        <f t="shared" si="126"/>
        <v>0</v>
      </c>
      <c r="D130" s="22">
        <f t="shared" si="126"/>
        <v>0</v>
      </c>
      <c r="E130" s="61"/>
      <c r="F130" s="22"/>
      <c r="G130" s="22">
        <v>0</v>
      </c>
      <c r="H130" s="22"/>
      <c r="I130" s="22"/>
      <c r="J130" s="22">
        <v>0</v>
      </c>
      <c r="K130" s="22"/>
      <c r="L130" s="22"/>
      <c r="M130" s="22">
        <v>0</v>
      </c>
      <c r="N130" s="22"/>
      <c r="O130" s="22"/>
      <c r="P130" s="22">
        <v>0</v>
      </c>
      <c r="Q130" s="22"/>
      <c r="R130" s="22"/>
      <c r="S130" s="22"/>
      <c r="T130" s="22"/>
      <c r="U130" s="22">
        <v>0</v>
      </c>
      <c r="V130" s="22"/>
      <c r="W130" s="22">
        <v>0</v>
      </c>
      <c r="X130" s="22"/>
      <c r="Y130" s="22"/>
      <c r="Z130" s="22">
        <v>0</v>
      </c>
      <c r="AA130" s="22"/>
      <c r="AB130" s="22">
        <v>0</v>
      </c>
      <c r="AC130" s="22"/>
      <c r="AD130" s="22"/>
      <c r="AE130" s="22">
        <v>0</v>
      </c>
    </row>
    <row r="131" spans="1:31" s="10" customFormat="1" ht="12">
      <c r="A131" s="23" t="s">
        <v>13</v>
      </c>
      <c r="B131" s="21" t="s">
        <v>14</v>
      </c>
      <c r="C131" s="22">
        <f t="shared" si="126"/>
        <v>1250</v>
      </c>
      <c r="D131" s="22">
        <f t="shared" si="126"/>
        <v>1250</v>
      </c>
      <c r="E131" s="64"/>
      <c r="F131" s="22"/>
      <c r="G131" s="22">
        <v>0</v>
      </c>
      <c r="H131" s="22"/>
      <c r="I131" s="22"/>
      <c r="J131" s="22">
        <v>0</v>
      </c>
      <c r="K131" s="22"/>
      <c r="L131" s="22"/>
      <c r="M131" s="22">
        <v>0</v>
      </c>
      <c r="N131" s="22"/>
      <c r="O131" s="22"/>
      <c r="P131" s="22">
        <v>0</v>
      </c>
      <c r="Q131" s="22"/>
      <c r="R131" s="22"/>
      <c r="S131" s="22"/>
      <c r="T131" s="22"/>
      <c r="U131" s="22">
        <v>0</v>
      </c>
      <c r="V131" s="22">
        <v>1250</v>
      </c>
      <c r="W131" s="22">
        <v>1250</v>
      </c>
      <c r="X131" s="22"/>
      <c r="Y131" s="22"/>
      <c r="Z131" s="22">
        <v>0</v>
      </c>
      <c r="AA131" s="22"/>
      <c r="AB131" s="22">
        <v>0</v>
      </c>
      <c r="AC131" s="22"/>
      <c r="AD131" s="22"/>
      <c r="AE131" s="22">
        <v>0</v>
      </c>
    </row>
    <row r="132" spans="1:31" ht="12">
      <c r="A132" s="20" t="s">
        <v>15</v>
      </c>
      <c r="B132" s="21" t="s">
        <v>16</v>
      </c>
      <c r="C132" s="22">
        <f t="shared" si="126"/>
        <v>0</v>
      </c>
      <c r="D132" s="22">
        <f t="shared" si="126"/>
        <v>0</v>
      </c>
      <c r="E132" s="64"/>
      <c r="F132" s="22"/>
      <c r="G132" s="22">
        <v>0</v>
      </c>
      <c r="H132" s="22"/>
      <c r="I132" s="22"/>
      <c r="J132" s="22">
        <v>0</v>
      </c>
      <c r="K132" s="22"/>
      <c r="L132" s="22"/>
      <c r="M132" s="22">
        <v>0</v>
      </c>
      <c r="N132" s="22"/>
      <c r="O132" s="22"/>
      <c r="P132" s="22">
        <v>0</v>
      </c>
      <c r="Q132" s="22"/>
      <c r="R132" s="22"/>
      <c r="S132" s="22"/>
      <c r="T132" s="22"/>
      <c r="U132" s="22">
        <v>0</v>
      </c>
      <c r="V132" s="22">
        <v>0</v>
      </c>
      <c r="W132" s="22">
        <v>0</v>
      </c>
      <c r="X132" s="22"/>
      <c r="Y132" s="22"/>
      <c r="Z132" s="22">
        <v>0</v>
      </c>
      <c r="AA132" s="22"/>
      <c r="AB132" s="22">
        <v>0</v>
      </c>
      <c r="AC132" s="22"/>
      <c r="AD132" s="22"/>
      <c r="AE132" s="22">
        <v>0</v>
      </c>
    </row>
    <row r="133" spans="1:31" s="10" customFormat="1" ht="12">
      <c r="A133" s="20" t="s">
        <v>17</v>
      </c>
      <c r="B133" s="21" t="s">
        <v>18</v>
      </c>
      <c r="C133" s="22">
        <f t="shared" si="126"/>
        <v>98</v>
      </c>
      <c r="D133" s="22">
        <f t="shared" si="126"/>
        <v>97</v>
      </c>
      <c r="E133" s="64"/>
      <c r="F133" s="22"/>
      <c r="G133" s="22">
        <v>0</v>
      </c>
      <c r="H133" s="22"/>
      <c r="I133" s="22"/>
      <c r="J133" s="22">
        <v>0</v>
      </c>
      <c r="K133" s="22"/>
      <c r="L133" s="22"/>
      <c r="M133" s="22">
        <v>0</v>
      </c>
      <c r="N133" s="22"/>
      <c r="O133" s="22"/>
      <c r="P133" s="22">
        <v>0</v>
      </c>
      <c r="Q133" s="22"/>
      <c r="R133" s="22"/>
      <c r="S133" s="22"/>
      <c r="T133" s="22"/>
      <c r="U133" s="22">
        <v>0</v>
      </c>
      <c r="V133" s="22">
        <v>98</v>
      </c>
      <c r="W133" s="22">
        <v>97</v>
      </c>
      <c r="X133" s="22"/>
      <c r="Y133" s="22"/>
      <c r="Z133" s="22">
        <v>0</v>
      </c>
      <c r="AA133" s="22"/>
      <c r="AB133" s="22">
        <v>0</v>
      </c>
      <c r="AC133" s="22"/>
      <c r="AD133" s="22"/>
      <c r="AE133" s="22">
        <v>0</v>
      </c>
    </row>
    <row r="134" spans="1:31" s="10" customFormat="1" ht="11.25">
      <c r="A134" s="19" t="s">
        <v>88</v>
      </c>
      <c r="B134" s="15" t="s">
        <v>87</v>
      </c>
      <c r="C134" s="56">
        <f>C135+C136+C137</f>
        <v>19735</v>
      </c>
      <c r="D134" s="56">
        <f>D135+D136+D137</f>
        <v>9910</v>
      </c>
      <c r="E134" s="64"/>
      <c r="F134" s="56">
        <f>F135+F136+F137</f>
        <v>0</v>
      </c>
      <c r="G134" s="56">
        <f>G135+G136+G137</f>
        <v>0</v>
      </c>
      <c r="H134" s="56"/>
      <c r="I134" s="56">
        <f>I135+I136+I137</f>
        <v>0</v>
      </c>
      <c r="J134" s="56">
        <f>J135+J136+J137</f>
        <v>0</v>
      </c>
      <c r="K134" s="56"/>
      <c r="L134" s="56">
        <f>L135+L136+L137</f>
        <v>0</v>
      </c>
      <c r="M134" s="56">
        <f>M135+M136+M137</f>
        <v>0</v>
      </c>
      <c r="N134" s="56"/>
      <c r="O134" s="56">
        <f>O135+O136+O137</f>
        <v>0</v>
      </c>
      <c r="P134" s="56">
        <f>P135+P136+P137</f>
        <v>0</v>
      </c>
      <c r="Q134" s="56"/>
      <c r="R134" s="56">
        <f aca="true" t="shared" si="127" ref="R134:W134">R135+R136+R137</f>
        <v>0</v>
      </c>
      <c r="S134" s="56">
        <f t="shared" si="127"/>
        <v>0</v>
      </c>
      <c r="T134" s="56">
        <f t="shared" si="127"/>
        <v>0</v>
      </c>
      <c r="U134" s="56">
        <f t="shared" si="127"/>
        <v>0</v>
      </c>
      <c r="V134" s="56">
        <f t="shared" si="127"/>
        <v>19735</v>
      </c>
      <c r="W134" s="56">
        <f t="shared" si="127"/>
        <v>9910</v>
      </c>
      <c r="X134" s="56"/>
      <c r="Y134" s="56">
        <f>Y135+Y136+Y137</f>
        <v>0</v>
      </c>
      <c r="Z134" s="56">
        <f>Z135+Z136+Z137</f>
        <v>0</v>
      </c>
      <c r="AA134" s="56">
        <f>AA135+AA136+AA137</f>
        <v>0</v>
      </c>
      <c r="AB134" s="56">
        <f>AB135+AB136+AB137</f>
        <v>0</v>
      </c>
      <c r="AC134" s="56"/>
      <c r="AD134" s="56">
        <f>AD135+AD136+AD137</f>
        <v>0</v>
      </c>
      <c r="AE134" s="56">
        <f>AE135+AE136+AE137</f>
        <v>0</v>
      </c>
    </row>
    <row r="135" spans="1:31" ht="12">
      <c r="A135" s="24" t="s">
        <v>19</v>
      </c>
      <c r="B135" s="21" t="s">
        <v>20</v>
      </c>
      <c r="C135" s="22">
        <f t="shared" si="126"/>
        <v>11903</v>
      </c>
      <c r="D135" s="22">
        <f t="shared" si="126"/>
        <v>6005</v>
      </c>
      <c r="E135" s="64"/>
      <c r="F135" s="18"/>
      <c r="G135" s="18">
        <v>0</v>
      </c>
      <c r="H135" s="18"/>
      <c r="I135" s="18"/>
      <c r="J135" s="18">
        <v>0</v>
      </c>
      <c r="K135" s="18"/>
      <c r="L135" s="18"/>
      <c r="M135" s="18">
        <v>0</v>
      </c>
      <c r="N135" s="18"/>
      <c r="O135" s="18"/>
      <c r="P135" s="18">
        <v>0</v>
      </c>
      <c r="Q135" s="18"/>
      <c r="R135" s="18"/>
      <c r="S135" s="18"/>
      <c r="T135" s="18"/>
      <c r="U135" s="18">
        <v>0</v>
      </c>
      <c r="V135" s="18">
        <v>11903</v>
      </c>
      <c r="W135" s="18">
        <v>6005</v>
      </c>
      <c r="X135" s="18"/>
      <c r="Y135" s="18"/>
      <c r="Z135" s="18">
        <v>0</v>
      </c>
      <c r="AA135" s="18"/>
      <c r="AB135" s="18">
        <v>0</v>
      </c>
      <c r="AC135" s="18"/>
      <c r="AD135" s="18"/>
      <c r="AE135" s="18">
        <v>0</v>
      </c>
    </row>
    <row r="136" spans="1:31" ht="12">
      <c r="A136" s="19" t="s">
        <v>21</v>
      </c>
      <c r="B136" s="21" t="s">
        <v>22</v>
      </c>
      <c r="C136" s="22">
        <f t="shared" si="126"/>
        <v>4781</v>
      </c>
      <c r="D136" s="22">
        <f t="shared" si="126"/>
        <v>2404</v>
      </c>
      <c r="E136" s="64"/>
      <c r="F136" s="18"/>
      <c r="G136" s="18">
        <v>0</v>
      </c>
      <c r="H136" s="18"/>
      <c r="I136" s="18"/>
      <c r="J136" s="18">
        <v>0</v>
      </c>
      <c r="K136" s="18"/>
      <c r="L136" s="18"/>
      <c r="M136" s="18">
        <v>0</v>
      </c>
      <c r="N136" s="18"/>
      <c r="O136" s="18"/>
      <c r="P136" s="18">
        <v>0</v>
      </c>
      <c r="Q136" s="18"/>
      <c r="R136" s="18"/>
      <c r="S136" s="18"/>
      <c r="T136" s="18"/>
      <c r="U136" s="18">
        <v>0</v>
      </c>
      <c r="V136" s="18">
        <v>4781</v>
      </c>
      <c r="W136" s="18">
        <v>2404</v>
      </c>
      <c r="X136" s="18"/>
      <c r="Y136" s="18"/>
      <c r="Z136" s="18">
        <v>0</v>
      </c>
      <c r="AA136" s="18"/>
      <c r="AB136" s="18">
        <v>0</v>
      </c>
      <c r="AC136" s="18"/>
      <c r="AD136" s="18"/>
      <c r="AE136" s="18">
        <v>0</v>
      </c>
    </row>
    <row r="137" spans="1:31" ht="12">
      <c r="A137" s="17" t="s">
        <v>63</v>
      </c>
      <c r="B137" s="21" t="s">
        <v>23</v>
      </c>
      <c r="C137" s="22">
        <f t="shared" si="126"/>
        <v>3051</v>
      </c>
      <c r="D137" s="22">
        <f t="shared" si="126"/>
        <v>1501</v>
      </c>
      <c r="E137" s="64"/>
      <c r="F137" s="18"/>
      <c r="G137" s="18">
        <v>0</v>
      </c>
      <c r="H137" s="18"/>
      <c r="I137" s="18"/>
      <c r="J137" s="18">
        <v>0</v>
      </c>
      <c r="K137" s="18"/>
      <c r="L137" s="18"/>
      <c r="M137" s="18">
        <v>0</v>
      </c>
      <c r="N137" s="18"/>
      <c r="O137" s="18"/>
      <c r="P137" s="18">
        <v>0</v>
      </c>
      <c r="Q137" s="18"/>
      <c r="R137" s="18"/>
      <c r="S137" s="18"/>
      <c r="T137" s="18"/>
      <c r="U137" s="18">
        <v>0</v>
      </c>
      <c r="V137" s="18">
        <v>3051</v>
      </c>
      <c r="W137" s="18">
        <v>1501</v>
      </c>
      <c r="X137" s="18"/>
      <c r="Y137" s="18"/>
      <c r="Z137" s="18">
        <v>0</v>
      </c>
      <c r="AA137" s="18"/>
      <c r="AB137" s="18">
        <v>0</v>
      </c>
      <c r="AC137" s="18"/>
      <c r="AD137" s="18"/>
      <c r="AE137" s="18">
        <v>0</v>
      </c>
    </row>
    <row r="138" spans="1:31" ht="12">
      <c r="A138" s="25"/>
      <c r="B138" s="15"/>
      <c r="C138" s="22"/>
      <c r="D138" s="22"/>
      <c r="E138" s="65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12">
      <c r="A139" s="17" t="s">
        <v>24</v>
      </c>
      <c r="B139" s="15" t="s">
        <v>25</v>
      </c>
      <c r="C139" s="22">
        <f t="shared" si="126"/>
        <v>14000</v>
      </c>
      <c r="D139" s="22">
        <f t="shared" si="126"/>
        <v>5660</v>
      </c>
      <c r="E139" s="61">
        <f>H139+K139+N139+Q139+X139+AC139</f>
        <v>129</v>
      </c>
      <c r="F139" s="18"/>
      <c r="G139" s="18">
        <v>0</v>
      </c>
      <c r="H139" s="18">
        <v>0</v>
      </c>
      <c r="I139" s="18"/>
      <c r="J139" s="18">
        <v>0</v>
      </c>
      <c r="K139" s="18">
        <v>0</v>
      </c>
      <c r="L139" s="18"/>
      <c r="M139" s="18">
        <v>0</v>
      </c>
      <c r="N139" s="18">
        <v>0</v>
      </c>
      <c r="O139" s="18"/>
      <c r="P139" s="18">
        <v>0</v>
      </c>
      <c r="Q139" s="18">
        <v>0</v>
      </c>
      <c r="R139" s="18"/>
      <c r="S139" s="18"/>
      <c r="T139" s="18"/>
      <c r="U139" s="18">
        <v>0</v>
      </c>
      <c r="V139" s="18">
        <v>14000</v>
      </c>
      <c r="W139" s="18">
        <v>5660</v>
      </c>
      <c r="X139" s="18">
        <v>129</v>
      </c>
      <c r="Y139" s="18"/>
      <c r="Z139" s="18">
        <v>0</v>
      </c>
      <c r="AA139" s="18"/>
      <c r="AB139" s="18">
        <v>0</v>
      </c>
      <c r="AC139" s="18">
        <v>0</v>
      </c>
      <c r="AD139" s="18"/>
      <c r="AE139" s="18">
        <v>0</v>
      </c>
    </row>
    <row r="140" spans="1:31" ht="12">
      <c r="A140" s="17"/>
      <c r="B140" s="15"/>
      <c r="C140" s="18"/>
      <c r="D140" s="18"/>
      <c r="E140" s="65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2">
      <c r="A141" s="42" t="s">
        <v>76</v>
      </c>
      <c r="B141" s="15" t="s">
        <v>77</v>
      </c>
      <c r="C141" s="22">
        <f t="shared" si="126"/>
        <v>0</v>
      </c>
      <c r="D141" s="22">
        <f t="shared" si="126"/>
        <v>0</v>
      </c>
      <c r="E141" s="64"/>
      <c r="F141" s="18"/>
      <c r="G141" s="18">
        <v>0</v>
      </c>
      <c r="H141" s="18"/>
      <c r="I141" s="18"/>
      <c r="J141" s="18">
        <v>0</v>
      </c>
      <c r="K141" s="18"/>
      <c r="L141" s="18"/>
      <c r="M141" s="18">
        <v>0</v>
      </c>
      <c r="N141" s="18"/>
      <c r="O141" s="18"/>
      <c r="P141" s="18">
        <v>0</v>
      </c>
      <c r="Q141" s="18"/>
      <c r="R141" s="18"/>
      <c r="S141" s="18"/>
      <c r="T141" s="18"/>
      <c r="U141" s="18">
        <v>0</v>
      </c>
      <c r="V141" s="18"/>
      <c r="W141" s="18">
        <v>0</v>
      </c>
      <c r="X141" s="18"/>
      <c r="Y141" s="18"/>
      <c r="Z141" s="18">
        <v>0</v>
      </c>
      <c r="AA141" s="18"/>
      <c r="AB141" s="18">
        <v>0</v>
      </c>
      <c r="AC141" s="18"/>
      <c r="AD141" s="18"/>
      <c r="AE141" s="18">
        <v>0</v>
      </c>
    </row>
    <row r="142" spans="1:31" ht="12">
      <c r="A142" s="17" t="s">
        <v>94</v>
      </c>
      <c r="B142" s="15" t="s">
        <v>93</v>
      </c>
      <c r="C142" s="22">
        <f t="shared" si="126"/>
        <v>0</v>
      </c>
      <c r="D142" s="22">
        <f t="shared" si="126"/>
        <v>0</v>
      </c>
      <c r="E142" s="64"/>
      <c r="F142" s="18"/>
      <c r="G142" s="18">
        <v>0</v>
      </c>
      <c r="H142" s="18"/>
      <c r="I142" s="18"/>
      <c r="J142" s="18">
        <v>0</v>
      </c>
      <c r="K142" s="18"/>
      <c r="L142" s="18"/>
      <c r="M142" s="18">
        <v>0</v>
      </c>
      <c r="N142" s="18"/>
      <c r="O142" s="18"/>
      <c r="P142" s="18">
        <v>0</v>
      </c>
      <c r="Q142" s="18"/>
      <c r="R142" s="18"/>
      <c r="S142" s="18"/>
      <c r="T142" s="18"/>
      <c r="U142" s="18">
        <v>0</v>
      </c>
      <c r="V142" s="18"/>
      <c r="W142" s="18">
        <v>0</v>
      </c>
      <c r="X142" s="18"/>
      <c r="Y142" s="18"/>
      <c r="Z142" s="18">
        <v>0</v>
      </c>
      <c r="AA142" s="18"/>
      <c r="AB142" s="18">
        <v>0</v>
      </c>
      <c r="AC142" s="18"/>
      <c r="AD142" s="18"/>
      <c r="AE142" s="18">
        <v>0</v>
      </c>
    </row>
    <row r="143" spans="1:31" s="10" customFormat="1" ht="23.25">
      <c r="A143" s="42" t="s">
        <v>64</v>
      </c>
      <c r="B143" s="15" t="s">
        <v>65</v>
      </c>
      <c r="C143" s="22">
        <f t="shared" si="126"/>
        <v>0</v>
      </c>
      <c r="D143" s="22">
        <f t="shared" si="126"/>
        <v>0</v>
      </c>
      <c r="E143" s="64"/>
      <c r="F143" s="18"/>
      <c r="G143" s="18">
        <v>0</v>
      </c>
      <c r="H143" s="18"/>
      <c r="I143" s="18"/>
      <c r="J143" s="18">
        <v>0</v>
      </c>
      <c r="K143" s="18"/>
      <c r="L143" s="18"/>
      <c r="M143" s="18">
        <v>0</v>
      </c>
      <c r="N143" s="18"/>
      <c r="O143" s="18"/>
      <c r="P143" s="18">
        <v>0</v>
      </c>
      <c r="Q143" s="18"/>
      <c r="R143" s="18"/>
      <c r="S143" s="18"/>
      <c r="T143" s="18"/>
      <c r="U143" s="18">
        <v>0</v>
      </c>
      <c r="V143" s="18"/>
      <c r="W143" s="18">
        <v>0</v>
      </c>
      <c r="X143" s="18"/>
      <c r="Y143" s="18"/>
      <c r="Z143" s="18">
        <v>0</v>
      </c>
      <c r="AA143" s="18"/>
      <c r="AB143" s="18">
        <v>0</v>
      </c>
      <c r="AC143" s="18"/>
      <c r="AD143" s="18"/>
      <c r="AE143" s="18">
        <v>0</v>
      </c>
    </row>
    <row r="144" spans="1:31" ht="12">
      <c r="A144" s="52" t="s">
        <v>85</v>
      </c>
      <c r="B144" s="53" t="s">
        <v>84</v>
      </c>
      <c r="C144" s="22">
        <f t="shared" si="126"/>
        <v>0</v>
      </c>
      <c r="D144" s="22">
        <f t="shared" si="126"/>
        <v>0</v>
      </c>
      <c r="E144" s="61"/>
      <c r="F144" s="18"/>
      <c r="G144" s="18">
        <v>0</v>
      </c>
      <c r="H144" s="18"/>
      <c r="I144" s="18"/>
      <c r="J144" s="18">
        <v>0</v>
      </c>
      <c r="K144" s="18"/>
      <c r="L144" s="18"/>
      <c r="M144" s="18">
        <v>0</v>
      </c>
      <c r="N144" s="18"/>
      <c r="O144" s="18"/>
      <c r="P144" s="18">
        <v>0</v>
      </c>
      <c r="Q144" s="18"/>
      <c r="R144" s="18"/>
      <c r="S144" s="18"/>
      <c r="T144" s="18"/>
      <c r="U144" s="18">
        <v>0</v>
      </c>
      <c r="V144" s="18"/>
      <c r="W144" s="18">
        <v>0</v>
      </c>
      <c r="X144" s="18"/>
      <c r="Y144" s="18"/>
      <c r="Z144" s="18">
        <v>0</v>
      </c>
      <c r="AA144" s="18"/>
      <c r="AB144" s="18">
        <v>0</v>
      </c>
      <c r="AC144" s="18"/>
      <c r="AD144" s="18"/>
      <c r="AE144" s="18">
        <v>0</v>
      </c>
    </row>
    <row r="145" spans="1:31" s="27" customFormat="1" ht="12">
      <c r="A145" s="17" t="s">
        <v>53</v>
      </c>
      <c r="B145" s="15" t="s">
        <v>54</v>
      </c>
      <c r="C145" s="22">
        <f t="shared" si="126"/>
        <v>0</v>
      </c>
      <c r="D145" s="22">
        <f t="shared" si="126"/>
        <v>0</v>
      </c>
      <c r="E145" s="61"/>
      <c r="F145" s="18"/>
      <c r="G145" s="18">
        <v>0</v>
      </c>
      <c r="H145" s="18"/>
      <c r="I145" s="18"/>
      <c r="J145" s="18">
        <v>0</v>
      </c>
      <c r="K145" s="18"/>
      <c r="L145" s="18"/>
      <c r="M145" s="18">
        <v>0</v>
      </c>
      <c r="N145" s="18"/>
      <c r="O145" s="18"/>
      <c r="P145" s="18">
        <v>0</v>
      </c>
      <c r="Q145" s="18"/>
      <c r="R145" s="18"/>
      <c r="S145" s="18"/>
      <c r="T145" s="18"/>
      <c r="U145" s="18">
        <v>0</v>
      </c>
      <c r="V145" s="18"/>
      <c r="W145" s="18">
        <v>0</v>
      </c>
      <c r="X145" s="18"/>
      <c r="Y145" s="18"/>
      <c r="Z145" s="18">
        <v>0</v>
      </c>
      <c r="AA145" s="18"/>
      <c r="AB145" s="18">
        <v>0</v>
      </c>
      <c r="AC145" s="18"/>
      <c r="AD145" s="18"/>
      <c r="AE145" s="18">
        <v>0</v>
      </c>
    </row>
    <row r="146" spans="1:31" s="27" customFormat="1" ht="12">
      <c r="A146" s="17"/>
      <c r="B146" s="15"/>
      <c r="C146" s="18"/>
      <c r="D146" s="18"/>
      <c r="E146" s="61"/>
      <c r="F146" s="18"/>
      <c r="G146" s="18">
        <v>0</v>
      </c>
      <c r="H146" s="18"/>
      <c r="I146" s="18"/>
      <c r="J146" s="18">
        <v>0</v>
      </c>
      <c r="K146" s="18"/>
      <c r="L146" s="18"/>
      <c r="M146" s="18">
        <v>0</v>
      </c>
      <c r="N146" s="18"/>
      <c r="O146" s="18"/>
      <c r="P146" s="18">
        <v>0</v>
      </c>
      <c r="Q146" s="18"/>
      <c r="R146" s="18"/>
      <c r="S146" s="18"/>
      <c r="T146" s="18"/>
      <c r="U146" s="18">
        <v>0</v>
      </c>
      <c r="V146" s="18"/>
      <c r="W146" s="18">
        <v>0</v>
      </c>
      <c r="X146" s="18"/>
      <c r="Y146" s="18"/>
      <c r="Z146" s="18">
        <v>0</v>
      </c>
      <c r="AA146" s="18"/>
      <c r="AB146" s="18">
        <v>0</v>
      </c>
      <c r="AC146" s="18"/>
      <c r="AD146" s="18"/>
      <c r="AE146" s="18">
        <v>0</v>
      </c>
    </row>
    <row r="147" spans="1:31" s="13" customFormat="1" ht="12">
      <c r="A147" s="17" t="s">
        <v>78</v>
      </c>
      <c r="B147" s="15" t="s">
        <v>26</v>
      </c>
      <c r="C147" s="22">
        <f t="shared" si="126"/>
        <v>0</v>
      </c>
      <c r="D147" s="22">
        <f t="shared" si="126"/>
        <v>0</v>
      </c>
      <c r="E147" s="61"/>
      <c r="F147" s="18"/>
      <c r="G147" s="18">
        <v>0</v>
      </c>
      <c r="H147" s="18"/>
      <c r="I147" s="18"/>
      <c r="J147" s="18">
        <v>0</v>
      </c>
      <c r="K147" s="18"/>
      <c r="L147" s="18"/>
      <c r="M147" s="18">
        <v>0</v>
      </c>
      <c r="N147" s="18"/>
      <c r="O147" s="18"/>
      <c r="P147" s="18">
        <v>0</v>
      </c>
      <c r="Q147" s="18"/>
      <c r="R147" s="18"/>
      <c r="S147" s="18"/>
      <c r="T147" s="18"/>
      <c r="U147" s="18">
        <v>0</v>
      </c>
      <c r="V147" s="18"/>
      <c r="W147" s="18">
        <v>0</v>
      </c>
      <c r="X147" s="18"/>
      <c r="Y147" s="18"/>
      <c r="Z147" s="18">
        <v>0</v>
      </c>
      <c r="AA147" s="18"/>
      <c r="AB147" s="18">
        <v>0</v>
      </c>
      <c r="AC147" s="18"/>
      <c r="AD147" s="18"/>
      <c r="AE147" s="18">
        <v>0</v>
      </c>
    </row>
    <row r="148" spans="1:31" ht="12">
      <c r="A148" s="25"/>
      <c r="B148" s="21"/>
      <c r="C148" s="22"/>
      <c r="D148" s="22"/>
      <c r="E148" s="6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ht="12">
      <c r="A149" s="17" t="s">
        <v>27</v>
      </c>
      <c r="B149" s="15" t="s">
        <v>28</v>
      </c>
      <c r="C149" s="22">
        <f t="shared" si="126"/>
        <v>0</v>
      </c>
      <c r="D149" s="22">
        <f t="shared" si="126"/>
        <v>0</v>
      </c>
      <c r="E149" s="61"/>
      <c r="F149" s="18"/>
      <c r="G149" s="18">
        <v>0</v>
      </c>
      <c r="H149" s="18"/>
      <c r="I149" s="18"/>
      <c r="J149" s="18">
        <v>0</v>
      </c>
      <c r="K149" s="18"/>
      <c r="L149" s="18"/>
      <c r="M149" s="18">
        <v>0</v>
      </c>
      <c r="N149" s="18"/>
      <c r="O149" s="18"/>
      <c r="P149" s="18">
        <v>0</v>
      </c>
      <c r="Q149" s="18"/>
      <c r="R149" s="18"/>
      <c r="S149" s="18"/>
      <c r="T149" s="18"/>
      <c r="U149" s="18">
        <v>0</v>
      </c>
      <c r="V149" s="18"/>
      <c r="W149" s="18">
        <v>0</v>
      </c>
      <c r="X149" s="18"/>
      <c r="Y149" s="18"/>
      <c r="Z149" s="18">
        <v>0</v>
      </c>
      <c r="AA149" s="18"/>
      <c r="AB149" s="18">
        <v>0</v>
      </c>
      <c r="AC149" s="18"/>
      <c r="AD149" s="18"/>
      <c r="AE149" s="18">
        <v>0</v>
      </c>
    </row>
    <row r="150" spans="1:31" ht="12">
      <c r="A150" s="17"/>
      <c r="B150" s="15"/>
      <c r="C150" s="18"/>
      <c r="D150" s="18"/>
      <c r="E150" s="62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s="14" customFormat="1" ht="12">
      <c r="A151" s="17" t="s">
        <v>29</v>
      </c>
      <c r="B151" s="15" t="s">
        <v>30</v>
      </c>
      <c r="C151" s="18">
        <f>C152+C153+C154+C155+C156+C157+C158</f>
        <v>0</v>
      </c>
      <c r="D151" s="18">
        <f>D152+D153+D154+D155+D156+D157+D158</f>
        <v>0</v>
      </c>
      <c r="E151" s="61"/>
      <c r="F151" s="18">
        <f aca="true" t="shared" si="128" ref="F151:W151">F152+F153+F154+F155+F156+F157+F158</f>
        <v>0</v>
      </c>
      <c r="G151" s="18">
        <f t="shared" si="128"/>
        <v>0</v>
      </c>
      <c r="H151" s="18">
        <f t="shared" si="128"/>
        <v>0</v>
      </c>
      <c r="I151" s="18">
        <f>I152+I153+I154+I155+I156+I157+I158</f>
        <v>0</v>
      </c>
      <c r="J151" s="18">
        <f>J152+J153+J154+J155+J156+J157+J158</f>
        <v>0</v>
      </c>
      <c r="K151" s="18">
        <f t="shared" si="128"/>
        <v>0</v>
      </c>
      <c r="L151" s="18">
        <f>L152+L153+L154+L155+L156+L157+L158</f>
        <v>0</v>
      </c>
      <c r="M151" s="18">
        <f>M152+M153+M154+M155+M156+M157+M158</f>
        <v>0</v>
      </c>
      <c r="N151" s="18">
        <f t="shared" si="128"/>
        <v>0</v>
      </c>
      <c r="O151" s="18">
        <f>O152+O153+O154+O155+O156+O157+O158</f>
        <v>0</v>
      </c>
      <c r="P151" s="18">
        <f>P152+P153+P154+P155+P156+P157+P158</f>
        <v>0</v>
      </c>
      <c r="Q151" s="18">
        <f t="shared" si="128"/>
        <v>0</v>
      </c>
      <c r="R151" s="18">
        <f t="shared" si="128"/>
        <v>0</v>
      </c>
      <c r="S151" s="18">
        <f>S152+S153+S154+S155+S156+S157+S158</f>
        <v>0</v>
      </c>
      <c r="T151" s="18">
        <f>T152+T153+T154+T155+T156+T157+T158</f>
        <v>0</v>
      </c>
      <c r="U151" s="18">
        <f t="shared" si="128"/>
        <v>0</v>
      </c>
      <c r="V151" s="18">
        <f>V152+V153+V154+V155+V156+V157+V158</f>
        <v>0</v>
      </c>
      <c r="W151" s="18">
        <f t="shared" si="128"/>
        <v>0</v>
      </c>
      <c r="X151" s="18">
        <f aca="true" t="shared" si="129" ref="X151:AE151">X152+X153+X154+X155+X156+X157+X158</f>
        <v>0</v>
      </c>
      <c r="Y151" s="18">
        <f t="shared" si="129"/>
        <v>0</v>
      </c>
      <c r="Z151" s="18">
        <f t="shared" si="129"/>
        <v>0</v>
      </c>
      <c r="AA151" s="18">
        <f t="shared" si="129"/>
        <v>0</v>
      </c>
      <c r="AB151" s="18">
        <f t="shared" si="129"/>
        <v>0</v>
      </c>
      <c r="AC151" s="18">
        <f t="shared" si="129"/>
        <v>0</v>
      </c>
      <c r="AD151" s="18">
        <f t="shared" si="129"/>
        <v>0</v>
      </c>
      <c r="AE151" s="18">
        <f t="shared" si="129"/>
        <v>0</v>
      </c>
    </row>
    <row r="152" spans="1:31" s="5" customFormat="1" ht="12">
      <c r="A152" s="25" t="s">
        <v>31</v>
      </c>
      <c r="B152" s="21" t="s">
        <v>32</v>
      </c>
      <c r="C152" s="22">
        <f aca="true" t="shared" si="130" ref="C152:D158">F152+I152+L152+O152+R152+T152+V152+Y152+AA152+AD152</f>
        <v>0</v>
      </c>
      <c r="D152" s="22">
        <f t="shared" si="130"/>
        <v>0</v>
      </c>
      <c r="E152" s="61">
        <f>H152+K152+N152+Q152+X152+AC152</f>
        <v>0</v>
      </c>
      <c r="F152" s="22"/>
      <c r="G152" s="22">
        <v>0</v>
      </c>
      <c r="H152" s="22">
        <v>0</v>
      </c>
      <c r="I152" s="22"/>
      <c r="J152" s="22">
        <v>0</v>
      </c>
      <c r="K152" s="22">
        <v>0</v>
      </c>
      <c r="L152" s="22"/>
      <c r="M152" s="22">
        <v>0</v>
      </c>
      <c r="N152" s="22">
        <v>0</v>
      </c>
      <c r="O152" s="22"/>
      <c r="P152" s="22">
        <v>0</v>
      </c>
      <c r="Q152" s="22">
        <v>0</v>
      </c>
      <c r="R152" s="22"/>
      <c r="S152" s="22"/>
      <c r="T152" s="22"/>
      <c r="U152" s="22">
        <v>0</v>
      </c>
      <c r="V152" s="22"/>
      <c r="W152" s="22">
        <v>0</v>
      </c>
      <c r="X152" s="22">
        <v>0</v>
      </c>
      <c r="Y152" s="22"/>
      <c r="Z152" s="22">
        <v>0</v>
      </c>
      <c r="AA152" s="22"/>
      <c r="AB152" s="22">
        <v>0</v>
      </c>
      <c r="AC152" s="22">
        <v>0</v>
      </c>
      <c r="AD152" s="22"/>
      <c r="AE152" s="22">
        <v>0</v>
      </c>
    </row>
    <row r="153" spans="1:31" s="3" customFormat="1" ht="20.25" customHeight="1">
      <c r="A153" s="25" t="s">
        <v>33</v>
      </c>
      <c r="B153" s="21" t="s">
        <v>34</v>
      </c>
      <c r="C153" s="22">
        <f t="shared" si="130"/>
        <v>0</v>
      </c>
      <c r="D153" s="22">
        <f t="shared" si="130"/>
        <v>0</v>
      </c>
      <c r="E153" s="61"/>
      <c r="F153" s="22"/>
      <c r="G153" s="22">
        <v>0</v>
      </c>
      <c r="H153" s="22"/>
      <c r="I153" s="22"/>
      <c r="J153" s="22">
        <v>0</v>
      </c>
      <c r="K153" s="22"/>
      <c r="L153" s="22"/>
      <c r="M153" s="22">
        <v>0</v>
      </c>
      <c r="N153" s="22"/>
      <c r="O153" s="22"/>
      <c r="P153" s="22">
        <v>0</v>
      </c>
      <c r="Q153" s="22"/>
      <c r="R153" s="22"/>
      <c r="S153" s="22"/>
      <c r="T153" s="22"/>
      <c r="U153" s="22">
        <v>0</v>
      </c>
      <c r="V153" s="22"/>
      <c r="W153" s="22">
        <v>0</v>
      </c>
      <c r="X153" s="22"/>
      <c r="Y153" s="22"/>
      <c r="Z153" s="22">
        <v>0</v>
      </c>
      <c r="AA153" s="22"/>
      <c r="AB153" s="22">
        <v>0</v>
      </c>
      <c r="AC153" s="22"/>
      <c r="AD153" s="22"/>
      <c r="AE153" s="22">
        <v>0</v>
      </c>
    </row>
    <row r="154" spans="1:31" s="10" customFormat="1" ht="12">
      <c r="A154" s="20" t="s">
        <v>35</v>
      </c>
      <c r="B154" s="21" t="s">
        <v>36</v>
      </c>
      <c r="C154" s="22">
        <f t="shared" si="130"/>
        <v>0</v>
      </c>
      <c r="D154" s="22">
        <f t="shared" si="130"/>
        <v>0</v>
      </c>
      <c r="E154" s="61"/>
      <c r="F154" s="22"/>
      <c r="G154" s="22">
        <v>0</v>
      </c>
      <c r="H154" s="22"/>
      <c r="I154" s="22"/>
      <c r="J154" s="22">
        <v>0</v>
      </c>
      <c r="K154" s="22"/>
      <c r="L154" s="22"/>
      <c r="M154" s="22">
        <v>0</v>
      </c>
      <c r="N154" s="22"/>
      <c r="O154" s="22"/>
      <c r="P154" s="22">
        <v>0</v>
      </c>
      <c r="Q154" s="22"/>
      <c r="R154" s="22"/>
      <c r="S154" s="22"/>
      <c r="T154" s="22"/>
      <c r="U154" s="22">
        <v>0</v>
      </c>
      <c r="V154" s="22"/>
      <c r="W154" s="22">
        <v>0</v>
      </c>
      <c r="X154" s="22"/>
      <c r="Y154" s="22"/>
      <c r="Z154" s="22">
        <v>0</v>
      </c>
      <c r="AA154" s="22"/>
      <c r="AB154" s="22">
        <v>0</v>
      </c>
      <c r="AC154" s="22"/>
      <c r="AD154" s="22"/>
      <c r="AE154" s="22">
        <v>0</v>
      </c>
    </row>
    <row r="155" spans="1:31" s="10" customFormat="1" ht="12">
      <c r="A155" s="25" t="s">
        <v>37</v>
      </c>
      <c r="B155" s="21" t="s">
        <v>38</v>
      </c>
      <c r="C155" s="22">
        <f t="shared" si="130"/>
        <v>0</v>
      </c>
      <c r="D155" s="22">
        <f t="shared" si="130"/>
        <v>0</v>
      </c>
      <c r="E155" s="61"/>
      <c r="F155" s="22"/>
      <c r="G155" s="22">
        <v>0</v>
      </c>
      <c r="H155" s="22"/>
      <c r="I155" s="22"/>
      <c r="J155" s="22">
        <v>0</v>
      </c>
      <c r="K155" s="22"/>
      <c r="L155" s="22"/>
      <c r="M155" s="22">
        <v>0</v>
      </c>
      <c r="N155" s="22"/>
      <c r="O155" s="22"/>
      <c r="P155" s="22">
        <v>0</v>
      </c>
      <c r="Q155" s="22"/>
      <c r="R155" s="22"/>
      <c r="S155" s="22"/>
      <c r="T155" s="22"/>
      <c r="U155" s="22">
        <v>0</v>
      </c>
      <c r="V155" s="22"/>
      <c r="W155" s="22">
        <v>0</v>
      </c>
      <c r="X155" s="22"/>
      <c r="Y155" s="22"/>
      <c r="Z155" s="22">
        <v>0</v>
      </c>
      <c r="AA155" s="22"/>
      <c r="AB155" s="22">
        <v>0</v>
      </c>
      <c r="AC155" s="22"/>
      <c r="AD155" s="22"/>
      <c r="AE155" s="22">
        <v>0</v>
      </c>
    </row>
    <row r="156" spans="1:31" s="10" customFormat="1" ht="12">
      <c r="A156" s="25" t="s">
        <v>39</v>
      </c>
      <c r="B156" s="21" t="s">
        <v>40</v>
      </c>
      <c r="C156" s="22">
        <f t="shared" si="130"/>
        <v>0</v>
      </c>
      <c r="D156" s="22">
        <f t="shared" si="130"/>
        <v>0</v>
      </c>
      <c r="E156" s="61"/>
      <c r="F156" s="22"/>
      <c r="G156" s="22">
        <v>0</v>
      </c>
      <c r="H156" s="22"/>
      <c r="I156" s="22"/>
      <c r="J156" s="22">
        <v>0</v>
      </c>
      <c r="K156" s="22"/>
      <c r="L156" s="22"/>
      <c r="M156" s="22">
        <v>0</v>
      </c>
      <c r="N156" s="22"/>
      <c r="O156" s="22"/>
      <c r="P156" s="22">
        <v>0</v>
      </c>
      <c r="Q156" s="22"/>
      <c r="R156" s="22"/>
      <c r="S156" s="22"/>
      <c r="T156" s="22"/>
      <c r="U156" s="22">
        <v>0</v>
      </c>
      <c r="V156" s="22"/>
      <c r="W156" s="22">
        <v>0</v>
      </c>
      <c r="X156" s="22"/>
      <c r="Y156" s="22"/>
      <c r="Z156" s="22">
        <v>0</v>
      </c>
      <c r="AA156" s="22"/>
      <c r="AB156" s="22">
        <v>0</v>
      </c>
      <c r="AC156" s="22"/>
      <c r="AD156" s="22"/>
      <c r="AE156" s="22">
        <v>0</v>
      </c>
    </row>
    <row r="157" spans="1:31" s="10" customFormat="1" ht="15" customHeight="1">
      <c r="A157" s="25" t="s">
        <v>41</v>
      </c>
      <c r="B157" s="21" t="s">
        <v>42</v>
      </c>
      <c r="C157" s="22">
        <f t="shared" si="130"/>
        <v>0</v>
      </c>
      <c r="D157" s="22">
        <f t="shared" si="130"/>
        <v>0</v>
      </c>
      <c r="E157" s="61"/>
      <c r="F157" s="22"/>
      <c r="G157" s="22">
        <v>0</v>
      </c>
      <c r="H157" s="22"/>
      <c r="I157" s="22"/>
      <c r="J157" s="22">
        <v>0</v>
      </c>
      <c r="K157" s="22"/>
      <c r="L157" s="22"/>
      <c r="M157" s="22">
        <v>0</v>
      </c>
      <c r="N157" s="22"/>
      <c r="O157" s="22"/>
      <c r="P157" s="22">
        <v>0</v>
      </c>
      <c r="Q157" s="22"/>
      <c r="R157" s="22"/>
      <c r="S157" s="22"/>
      <c r="T157" s="22"/>
      <c r="U157" s="22">
        <v>0</v>
      </c>
      <c r="V157" s="22"/>
      <c r="W157" s="22">
        <v>0</v>
      </c>
      <c r="X157" s="22"/>
      <c r="Y157" s="22"/>
      <c r="Z157" s="22">
        <v>0</v>
      </c>
      <c r="AA157" s="22"/>
      <c r="AB157" s="22">
        <v>0</v>
      </c>
      <c r="AC157" s="22"/>
      <c r="AD157" s="22"/>
      <c r="AE157" s="22">
        <v>0</v>
      </c>
    </row>
    <row r="158" spans="1:31" ht="12">
      <c r="A158" s="25" t="s">
        <v>43</v>
      </c>
      <c r="B158" s="21" t="s">
        <v>44</v>
      </c>
      <c r="C158" s="22">
        <f t="shared" si="130"/>
        <v>0</v>
      </c>
      <c r="D158" s="22">
        <f t="shared" si="130"/>
        <v>0</v>
      </c>
      <c r="E158" s="61"/>
      <c r="F158" s="22"/>
      <c r="G158" s="22">
        <v>0</v>
      </c>
      <c r="H158" s="22"/>
      <c r="I158" s="22"/>
      <c r="J158" s="22">
        <v>0</v>
      </c>
      <c r="K158" s="22"/>
      <c r="L158" s="22"/>
      <c r="M158" s="22">
        <v>0</v>
      </c>
      <c r="N158" s="22"/>
      <c r="O158" s="22"/>
      <c r="P158" s="22">
        <v>0</v>
      </c>
      <c r="Q158" s="22"/>
      <c r="R158" s="22"/>
      <c r="S158" s="22"/>
      <c r="T158" s="22"/>
      <c r="U158" s="22">
        <v>0</v>
      </c>
      <c r="V158" s="22"/>
      <c r="W158" s="22">
        <v>0</v>
      </c>
      <c r="X158" s="22"/>
      <c r="Y158" s="22"/>
      <c r="Z158" s="22">
        <v>0</v>
      </c>
      <c r="AA158" s="22"/>
      <c r="AB158" s="22">
        <v>0</v>
      </c>
      <c r="AC158" s="22"/>
      <c r="AD158" s="22"/>
      <c r="AE158" s="22">
        <v>0</v>
      </c>
    </row>
    <row r="159" spans="1:31" ht="12">
      <c r="A159" s="25"/>
      <c r="B159" s="21"/>
      <c r="C159" s="22"/>
      <c r="D159" s="22"/>
      <c r="E159" s="6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ht="12">
      <c r="A160" s="17" t="s">
        <v>45</v>
      </c>
      <c r="B160" s="15" t="s">
        <v>46</v>
      </c>
      <c r="C160" s="18">
        <f>C161+C162</f>
        <v>0</v>
      </c>
      <c r="D160" s="18">
        <f>D161+D162</f>
        <v>0</v>
      </c>
      <c r="E160" s="61"/>
      <c r="F160" s="18">
        <f aca="true" t="shared" si="131" ref="F160:W160">F161+F162</f>
        <v>0</v>
      </c>
      <c r="G160" s="18">
        <f t="shared" si="131"/>
        <v>0</v>
      </c>
      <c r="H160" s="18">
        <f t="shared" si="131"/>
        <v>0</v>
      </c>
      <c r="I160" s="18">
        <f>I161+I162</f>
        <v>0</v>
      </c>
      <c r="J160" s="18">
        <f>J161+J162</f>
        <v>0</v>
      </c>
      <c r="K160" s="18">
        <f t="shared" si="131"/>
        <v>0</v>
      </c>
      <c r="L160" s="18">
        <f>L161+L162</f>
        <v>0</v>
      </c>
      <c r="M160" s="18">
        <f>M161+M162</f>
        <v>0</v>
      </c>
      <c r="N160" s="18">
        <f t="shared" si="131"/>
        <v>0</v>
      </c>
      <c r="O160" s="18">
        <f>O161+O162</f>
        <v>0</v>
      </c>
      <c r="P160" s="18">
        <f>P161+P162</f>
        <v>0</v>
      </c>
      <c r="Q160" s="18">
        <f t="shared" si="131"/>
        <v>0</v>
      </c>
      <c r="R160" s="18">
        <f t="shared" si="131"/>
        <v>0</v>
      </c>
      <c r="S160" s="18">
        <f>S161+S162</f>
        <v>0</v>
      </c>
      <c r="T160" s="18">
        <f>T161+T162</f>
        <v>0</v>
      </c>
      <c r="U160" s="18">
        <f t="shared" si="131"/>
        <v>0</v>
      </c>
      <c r="V160" s="18">
        <f>V161+V162</f>
        <v>0</v>
      </c>
      <c r="W160" s="18">
        <f t="shared" si="131"/>
        <v>0</v>
      </c>
      <c r="X160" s="18">
        <f aca="true" t="shared" si="132" ref="X160:AE160">X161+X162</f>
        <v>0</v>
      </c>
      <c r="Y160" s="18">
        <f t="shared" si="132"/>
        <v>0</v>
      </c>
      <c r="Z160" s="18">
        <f t="shared" si="132"/>
        <v>0</v>
      </c>
      <c r="AA160" s="18">
        <f t="shared" si="132"/>
        <v>0</v>
      </c>
      <c r="AB160" s="18">
        <f t="shared" si="132"/>
        <v>0</v>
      </c>
      <c r="AC160" s="18">
        <f t="shared" si="132"/>
        <v>0</v>
      </c>
      <c r="AD160" s="18">
        <f t="shared" si="132"/>
        <v>0</v>
      </c>
      <c r="AE160" s="18">
        <f t="shared" si="132"/>
        <v>0</v>
      </c>
    </row>
    <row r="161" spans="1:31" ht="12">
      <c r="A161" s="25" t="s">
        <v>79</v>
      </c>
      <c r="B161" s="21" t="s">
        <v>47</v>
      </c>
      <c r="C161" s="22">
        <f>F161+I161+L161+O161+R161+T161+V161+Y161+AA161+AD161</f>
        <v>0</v>
      </c>
      <c r="D161" s="22">
        <f>G161+J161+M161+P161+S161+U161+W161+Z161+AB161+AE161</f>
        <v>0</v>
      </c>
      <c r="E161" s="61">
        <f>H161+K161+N161+Q161+X161+AC161</f>
        <v>0</v>
      </c>
      <c r="F161" s="22"/>
      <c r="G161" s="22">
        <v>0</v>
      </c>
      <c r="H161" s="22">
        <v>0</v>
      </c>
      <c r="I161" s="22"/>
      <c r="J161" s="22">
        <v>0</v>
      </c>
      <c r="K161" s="22">
        <v>0</v>
      </c>
      <c r="L161" s="22"/>
      <c r="M161" s="22">
        <v>0</v>
      </c>
      <c r="N161" s="22">
        <v>0</v>
      </c>
      <c r="O161" s="22"/>
      <c r="P161" s="22">
        <v>0</v>
      </c>
      <c r="Q161" s="22">
        <v>0</v>
      </c>
      <c r="R161" s="22"/>
      <c r="S161" s="22"/>
      <c r="T161" s="22"/>
      <c r="U161" s="22">
        <v>0</v>
      </c>
      <c r="V161" s="22"/>
      <c r="W161" s="22">
        <v>0</v>
      </c>
      <c r="X161" s="22">
        <v>0</v>
      </c>
      <c r="Y161" s="22"/>
      <c r="Z161" s="22">
        <v>0</v>
      </c>
      <c r="AA161" s="22"/>
      <c r="AB161" s="22">
        <v>0</v>
      </c>
      <c r="AC161" s="22">
        <v>0</v>
      </c>
      <c r="AD161" s="22"/>
      <c r="AE161" s="22">
        <v>0</v>
      </c>
    </row>
    <row r="162" spans="1:31" ht="12">
      <c r="A162" s="25" t="s">
        <v>48</v>
      </c>
      <c r="B162" s="21" t="s">
        <v>49</v>
      </c>
      <c r="C162" s="22">
        <f>F162+I162+L162+O162+R162+T162+V162+Y162+AA162+AD162</f>
        <v>0</v>
      </c>
      <c r="D162" s="22">
        <f>G162+J162+M162+P162+S162+U162+W162+Z162+AB162+AE162</f>
        <v>0</v>
      </c>
      <c r="E162" s="61"/>
      <c r="F162" s="26"/>
      <c r="G162" s="26">
        <v>0</v>
      </c>
      <c r="H162" s="26"/>
      <c r="I162" s="26"/>
      <c r="J162" s="26">
        <v>0</v>
      </c>
      <c r="K162" s="26"/>
      <c r="L162" s="26"/>
      <c r="M162" s="26">
        <v>0</v>
      </c>
      <c r="N162" s="26"/>
      <c r="O162" s="26"/>
      <c r="P162" s="26">
        <v>0</v>
      </c>
      <c r="Q162" s="26"/>
      <c r="R162" s="26"/>
      <c r="S162" s="26"/>
      <c r="T162" s="26"/>
      <c r="U162" s="26">
        <v>0</v>
      </c>
      <c r="V162" s="26"/>
      <c r="W162" s="26">
        <v>0</v>
      </c>
      <c r="X162" s="26"/>
      <c r="Y162" s="26"/>
      <c r="Z162" s="26">
        <v>0</v>
      </c>
      <c r="AA162" s="26"/>
      <c r="AB162" s="26">
        <v>0</v>
      </c>
      <c r="AC162" s="26"/>
      <c r="AD162" s="26"/>
      <c r="AE162" s="26">
        <v>0</v>
      </c>
    </row>
    <row r="163" spans="1:31" s="10" customFormat="1" ht="12">
      <c r="A163" s="25"/>
      <c r="B163" s="21"/>
      <c r="C163" s="26"/>
      <c r="D163" s="26"/>
      <c r="E163" s="62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2">
      <c r="A164" s="17" t="s">
        <v>80</v>
      </c>
      <c r="B164" s="15" t="s">
        <v>50</v>
      </c>
      <c r="C164" s="22">
        <f>F164+I164+L164+O164+R164+T164+V164+Y164+AA164+AD164</f>
        <v>0</v>
      </c>
      <c r="D164" s="22">
        <f>G164+J164+M164+P164+S164+U164+W164+Z164+AB164+AE164</f>
        <v>0</v>
      </c>
      <c r="E164" s="61"/>
      <c r="F164" s="16"/>
      <c r="G164" s="16">
        <v>0</v>
      </c>
      <c r="H164" s="16"/>
      <c r="I164" s="16"/>
      <c r="J164" s="16">
        <v>0</v>
      </c>
      <c r="K164" s="16"/>
      <c r="L164" s="16"/>
      <c r="M164" s="16">
        <v>0</v>
      </c>
      <c r="N164" s="16"/>
      <c r="O164" s="16"/>
      <c r="P164" s="16">
        <v>0</v>
      </c>
      <c r="Q164" s="16"/>
      <c r="R164" s="16"/>
      <c r="S164" s="16"/>
      <c r="T164" s="16"/>
      <c r="U164" s="16">
        <v>0</v>
      </c>
      <c r="V164" s="16"/>
      <c r="W164" s="16">
        <v>0</v>
      </c>
      <c r="X164" s="16"/>
      <c r="Y164" s="16"/>
      <c r="Z164" s="16">
        <v>0</v>
      </c>
      <c r="AA164" s="16"/>
      <c r="AB164" s="16">
        <v>0</v>
      </c>
      <c r="AC164" s="16"/>
      <c r="AD164" s="16"/>
      <c r="AE164" s="16">
        <v>0</v>
      </c>
    </row>
    <row r="165" spans="1:31" ht="12">
      <c r="A165" s="17"/>
      <c r="B165" s="15"/>
      <c r="C165" s="26"/>
      <c r="D165" s="26"/>
      <c r="E165" s="62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ht="12">
      <c r="A166" s="17" t="s">
        <v>55</v>
      </c>
      <c r="B166" s="15" t="s">
        <v>56</v>
      </c>
      <c r="C166" s="22">
        <f>F166+I166+L166+O166+R166+T166+V166+Y166+AA166+AD166</f>
        <v>0</v>
      </c>
      <c r="D166" s="22">
        <f>G166+J166+M166+P166+S166+U166+W166+Z166+AB166+AE166</f>
        <v>0</v>
      </c>
      <c r="E166" s="61"/>
      <c r="F166" s="16"/>
      <c r="G166" s="16">
        <v>0</v>
      </c>
      <c r="H166" s="16"/>
      <c r="I166" s="16"/>
      <c r="J166" s="16">
        <v>0</v>
      </c>
      <c r="K166" s="16"/>
      <c r="L166" s="16"/>
      <c r="M166" s="16">
        <v>0</v>
      </c>
      <c r="N166" s="16"/>
      <c r="O166" s="16"/>
      <c r="P166" s="16">
        <v>0</v>
      </c>
      <c r="Q166" s="16"/>
      <c r="R166" s="16"/>
      <c r="S166" s="16"/>
      <c r="T166" s="16"/>
      <c r="U166" s="16">
        <v>0</v>
      </c>
      <c r="V166" s="16"/>
      <c r="W166" s="16">
        <v>0</v>
      </c>
      <c r="X166" s="16"/>
      <c r="Y166" s="16"/>
      <c r="Z166" s="16">
        <v>0</v>
      </c>
      <c r="AA166" s="16"/>
      <c r="AB166" s="16">
        <v>0</v>
      </c>
      <c r="AC166" s="16"/>
      <c r="AD166" s="16"/>
      <c r="AE166" s="16">
        <v>0</v>
      </c>
    </row>
    <row r="167" spans="1:31" ht="12">
      <c r="A167" s="17"/>
      <c r="B167" s="15"/>
      <c r="C167" s="16"/>
      <c r="D167" s="16"/>
      <c r="E167" s="6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">
      <c r="A168" s="17" t="s">
        <v>51</v>
      </c>
      <c r="B168" s="15"/>
      <c r="C168" s="22">
        <f aca="true" t="shared" si="133" ref="C168:D171">F168+I168+L168+O168+R168+T168+V168+Y168+AA168+AD168</f>
        <v>5</v>
      </c>
      <c r="D168" s="22">
        <f t="shared" si="133"/>
        <v>5</v>
      </c>
      <c r="E168" s="61"/>
      <c r="F168" s="16">
        <f>F169+F170</f>
        <v>0</v>
      </c>
      <c r="G168" s="16">
        <f>G169+G170</f>
        <v>0</v>
      </c>
      <c r="H168" s="16"/>
      <c r="I168" s="16">
        <f>I169+I170</f>
        <v>0</v>
      </c>
      <c r="J168" s="16">
        <f>J169+J170</f>
        <v>0</v>
      </c>
      <c r="K168" s="16"/>
      <c r="L168" s="16">
        <f>L169+L170</f>
        <v>0</v>
      </c>
      <c r="M168" s="16">
        <f>M169+M170</f>
        <v>0</v>
      </c>
      <c r="N168" s="16"/>
      <c r="O168" s="16">
        <f>O169+O170</f>
        <v>0</v>
      </c>
      <c r="P168" s="16">
        <f>P169+P170</f>
        <v>0</v>
      </c>
      <c r="Q168" s="16"/>
      <c r="R168" s="16">
        <f aca="true" t="shared" si="134" ref="R168:W168">R169+R170</f>
        <v>0</v>
      </c>
      <c r="S168" s="16">
        <f t="shared" si="134"/>
        <v>0</v>
      </c>
      <c r="T168" s="16">
        <f t="shared" si="134"/>
        <v>0</v>
      </c>
      <c r="U168" s="16">
        <f t="shared" si="134"/>
        <v>0</v>
      </c>
      <c r="V168" s="16">
        <f t="shared" si="134"/>
        <v>5</v>
      </c>
      <c r="W168" s="16">
        <f t="shared" si="134"/>
        <v>5</v>
      </c>
      <c r="X168" s="16"/>
      <c r="Y168" s="16">
        <f aca="true" t="shared" si="135" ref="Y168:AE168">Y169+Y170</f>
        <v>0</v>
      </c>
      <c r="Z168" s="16">
        <f t="shared" si="135"/>
        <v>0</v>
      </c>
      <c r="AA168" s="16">
        <f t="shared" si="135"/>
        <v>0</v>
      </c>
      <c r="AB168" s="16">
        <f t="shared" si="135"/>
        <v>0</v>
      </c>
      <c r="AC168" s="16"/>
      <c r="AD168" s="16">
        <f t="shared" si="135"/>
        <v>0</v>
      </c>
      <c r="AE168" s="16">
        <f t="shared" si="135"/>
        <v>0</v>
      </c>
    </row>
    <row r="169" spans="1:31" ht="12">
      <c r="A169" s="25" t="s">
        <v>81</v>
      </c>
      <c r="B169" s="15"/>
      <c r="C169" s="22">
        <f t="shared" si="133"/>
        <v>0</v>
      </c>
      <c r="D169" s="22">
        <f t="shared" si="133"/>
        <v>0</v>
      </c>
      <c r="E169" s="61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2">
      <c r="A170" s="29" t="s">
        <v>82</v>
      </c>
      <c r="B170" s="28"/>
      <c r="C170" s="22">
        <f t="shared" si="133"/>
        <v>5</v>
      </c>
      <c r="D170" s="22">
        <f t="shared" si="133"/>
        <v>5</v>
      </c>
      <c r="E170" s="61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5</v>
      </c>
      <c r="W170" s="26">
        <v>5</v>
      </c>
      <c r="X170" s="26"/>
      <c r="Y170" s="26"/>
      <c r="Z170" s="26"/>
      <c r="AA170" s="26"/>
      <c r="AB170" s="26"/>
      <c r="AC170" s="26"/>
      <c r="AD170" s="26"/>
      <c r="AE170" s="26"/>
    </row>
    <row r="171" spans="1:31" ht="12">
      <c r="A171" s="17" t="s">
        <v>52</v>
      </c>
      <c r="B171" s="15"/>
      <c r="C171" s="22">
        <f t="shared" si="133"/>
        <v>0</v>
      </c>
      <c r="D171" s="22">
        <f t="shared" si="133"/>
        <v>0</v>
      </c>
      <c r="E171" s="61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46.5">
      <c r="A172" s="38" t="s">
        <v>59</v>
      </c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">
      <c r="A173" s="4" t="s">
        <v>1</v>
      </c>
      <c r="B173" s="4" t="s">
        <v>2</v>
      </c>
      <c r="C173" s="7" t="s">
        <v>92</v>
      </c>
      <c r="D173" s="7" t="s">
        <v>92</v>
      </c>
      <c r="E173" s="7" t="s">
        <v>92</v>
      </c>
      <c r="F173" s="7">
        <v>106</v>
      </c>
      <c r="G173" s="7">
        <v>106</v>
      </c>
      <c r="H173" s="59">
        <v>106</v>
      </c>
      <c r="I173" s="7">
        <v>108</v>
      </c>
      <c r="J173" s="7">
        <v>108</v>
      </c>
      <c r="K173" s="59">
        <v>108</v>
      </c>
      <c r="L173" s="7">
        <v>116</v>
      </c>
      <c r="M173" s="7">
        <v>116</v>
      </c>
      <c r="N173" s="59">
        <v>116</v>
      </c>
      <c r="O173" s="7">
        <v>282</v>
      </c>
      <c r="P173" s="7">
        <v>282</v>
      </c>
      <c r="Q173" s="59">
        <v>282</v>
      </c>
      <c r="R173" s="7">
        <v>519</v>
      </c>
      <c r="S173" s="7">
        <v>519</v>
      </c>
      <c r="T173" s="7">
        <v>532</v>
      </c>
      <c r="U173" s="7">
        <v>532</v>
      </c>
      <c r="V173" s="2">
        <v>621</v>
      </c>
      <c r="W173" s="2">
        <v>621</v>
      </c>
      <c r="X173" s="54">
        <v>621</v>
      </c>
      <c r="Y173" s="7">
        <v>629</v>
      </c>
      <c r="Z173" s="7">
        <v>629</v>
      </c>
      <c r="AA173" s="7">
        <v>701</v>
      </c>
      <c r="AB173" s="7">
        <v>701</v>
      </c>
      <c r="AC173" s="54">
        <v>701</v>
      </c>
      <c r="AD173" s="7">
        <v>910</v>
      </c>
      <c r="AE173" s="7">
        <v>910</v>
      </c>
    </row>
    <row r="174" spans="1:31" ht="23.25">
      <c r="A174" s="6"/>
      <c r="B174" s="6"/>
      <c r="C174" s="7" t="s">
        <v>90</v>
      </c>
      <c r="D174" s="7" t="s">
        <v>91</v>
      </c>
      <c r="E174" s="54" t="s">
        <v>89</v>
      </c>
      <c r="F174" s="7" t="s">
        <v>90</v>
      </c>
      <c r="G174" s="7" t="s">
        <v>91</v>
      </c>
      <c r="H174" s="54" t="s">
        <v>89</v>
      </c>
      <c r="I174" s="7" t="s">
        <v>90</v>
      </c>
      <c r="J174" s="7" t="s">
        <v>91</v>
      </c>
      <c r="K174" s="59" t="s">
        <v>89</v>
      </c>
      <c r="L174" s="7" t="s">
        <v>90</v>
      </c>
      <c r="M174" s="7" t="s">
        <v>91</v>
      </c>
      <c r="N174" s="59" t="s">
        <v>89</v>
      </c>
      <c r="O174" s="7" t="s">
        <v>90</v>
      </c>
      <c r="P174" s="7" t="s">
        <v>91</v>
      </c>
      <c r="Q174" s="59" t="s">
        <v>89</v>
      </c>
      <c r="R174" s="7" t="s">
        <v>3</v>
      </c>
      <c r="S174" s="7" t="s">
        <v>3</v>
      </c>
      <c r="T174" s="7" t="s">
        <v>3</v>
      </c>
      <c r="U174" s="7" t="s">
        <v>3</v>
      </c>
      <c r="V174" s="7" t="s">
        <v>90</v>
      </c>
      <c r="W174" s="7" t="s">
        <v>91</v>
      </c>
      <c r="X174" s="54" t="s">
        <v>89</v>
      </c>
      <c r="Y174" s="7" t="s">
        <v>3</v>
      </c>
      <c r="Z174" s="7" t="s">
        <v>3</v>
      </c>
      <c r="AA174" s="7" t="s">
        <v>3</v>
      </c>
      <c r="AB174" s="7" t="s">
        <v>3</v>
      </c>
      <c r="AC174" s="54" t="s">
        <v>89</v>
      </c>
      <c r="AD174" s="7" t="s">
        <v>3</v>
      </c>
      <c r="AE174" s="7" t="s">
        <v>3</v>
      </c>
    </row>
    <row r="175" spans="1:31" s="10" customFormat="1" ht="11.25">
      <c r="A175" s="17" t="s">
        <v>4</v>
      </c>
      <c r="B175" s="15"/>
      <c r="C175" s="18">
        <f>C176+C206+C208+C217+C221+C223</f>
        <v>36220</v>
      </c>
      <c r="D175" s="18">
        <f>D176+D206+D208+D217+D221+D223</f>
        <v>18460</v>
      </c>
      <c r="E175" s="61">
        <f>E176+E209+E218</f>
        <v>1330</v>
      </c>
      <c r="F175" s="18">
        <f>F176+F206+F208+F217+F221+F223</f>
        <v>0</v>
      </c>
      <c r="G175" s="18">
        <f>G176+G206+G208+G217+G221+G223</f>
        <v>0</v>
      </c>
      <c r="H175" s="61">
        <f>H176+H209+H218</f>
        <v>0</v>
      </c>
      <c r="I175" s="18">
        <f>I176+I206+I208+I217+I221+I223</f>
        <v>0</v>
      </c>
      <c r="J175" s="18">
        <f>J176+J206+J208+J217+J221+J223</f>
        <v>0</v>
      </c>
      <c r="K175" s="61">
        <f>K176+K209+K218</f>
        <v>0</v>
      </c>
      <c r="L175" s="18">
        <f>L176+L206+L208+L217+L221+L223</f>
        <v>0</v>
      </c>
      <c r="M175" s="18">
        <f>M176+M206+M208+M217+M221+M223</f>
        <v>0</v>
      </c>
      <c r="N175" s="61">
        <f>N176+N209+N218</f>
        <v>0</v>
      </c>
      <c r="O175" s="18">
        <f>O176+O206+O208+O217+O221+O223</f>
        <v>0</v>
      </c>
      <c r="P175" s="18">
        <f>P176+P206+P208+P217+P221+P223</f>
        <v>0</v>
      </c>
      <c r="Q175" s="61">
        <f>Q176+Q209+Q218</f>
        <v>0</v>
      </c>
      <c r="R175" s="18">
        <f aca="true" t="shared" si="136" ref="R175:W175">R176+R206+R208+R217+R221+R223</f>
        <v>0</v>
      </c>
      <c r="S175" s="18">
        <f t="shared" si="136"/>
        <v>0</v>
      </c>
      <c r="T175" s="18">
        <f t="shared" si="136"/>
        <v>0</v>
      </c>
      <c r="U175" s="18">
        <f t="shared" si="136"/>
        <v>0</v>
      </c>
      <c r="V175" s="18">
        <f t="shared" si="136"/>
        <v>36220</v>
      </c>
      <c r="W175" s="18">
        <f t="shared" si="136"/>
        <v>18460</v>
      </c>
      <c r="X175" s="61">
        <f>X176+X209+X218</f>
        <v>1330</v>
      </c>
      <c r="Y175" s="18">
        <f aca="true" t="shared" si="137" ref="Y175:AE175">Y176+Y206+Y208+Y217+Y221+Y223</f>
        <v>0</v>
      </c>
      <c r="Z175" s="18">
        <f t="shared" si="137"/>
        <v>0</v>
      </c>
      <c r="AA175" s="18">
        <f t="shared" si="137"/>
        <v>0</v>
      </c>
      <c r="AB175" s="18">
        <f t="shared" si="137"/>
        <v>0</v>
      </c>
      <c r="AC175" s="61">
        <f>AC176+AC209+AC218</f>
        <v>0</v>
      </c>
      <c r="AD175" s="18">
        <f t="shared" si="137"/>
        <v>0</v>
      </c>
      <c r="AE175" s="18">
        <f t="shared" si="137"/>
        <v>0</v>
      </c>
    </row>
    <row r="176" spans="1:31" s="10" customFormat="1" ht="11.25">
      <c r="A176" s="17" t="s">
        <v>5</v>
      </c>
      <c r="B176" s="15"/>
      <c r="C176" s="18">
        <f>C178+C185+C192+C193+C194+C196+C198+C200+C202+C204+C201</f>
        <v>34920</v>
      </c>
      <c r="D176" s="18">
        <f>D178+D185+D192+D193+D194+D196+D198+D200+D202+D204+D201</f>
        <v>17182</v>
      </c>
      <c r="E176" s="61">
        <f>E196</f>
        <v>52</v>
      </c>
      <c r="F176" s="18">
        <f>F178+F185+F192+F193+F194+F196+F198+F200+F202+F204+F201+F199</f>
        <v>0</v>
      </c>
      <c r="G176" s="18">
        <f>G178+G185+G192+G193+G194+G196+G198+G200+G202+G204+G201+G199</f>
        <v>0</v>
      </c>
      <c r="H176" s="61">
        <f>H196</f>
        <v>0</v>
      </c>
      <c r="I176" s="18">
        <f>I178+I185+I192+I193+I194+I196+I198+I200+I202+I204+I201</f>
        <v>0</v>
      </c>
      <c r="J176" s="18">
        <f>J178+J185+J192+J193+J194+J196+J198+J200+J202+J204+J201</f>
        <v>0</v>
      </c>
      <c r="K176" s="61">
        <f>K196</f>
        <v>0</v>
      </c>
      <c r="L176" s="18">
        <f>L178+L185+L192+L193+L194+L196+L198+L200+L202+L204+L201</f>
        <v>0</v>
      </c>
      <c r="M176" s="18">
        <f>M178+M185+M192+M193+M194+M196+M198+M200+M202+M204+M201</f>
        <v>0</v>
      </c>
      <c r="N176" s="61">
        <f>N196</f>
        <v>0</v>
      </c>
      <c r="O176" s="18">
        <f>O178+O185+O192+O193+O194+O196+O198+O200+O202+O204+O201</f>
        <v>0</v>
      </c>
      <c r="P176" s="18">
        <f>P178+P185+P192+P193+P194+P196+P198+P200+P202+P204+P201</f>
        <v>0</v>
      </c>
      <c r="Q176" s="61">
        <f>Q196</f>
        <v>0</v>
      </c>
      <c r="R176" s="18">
        <f>R178+R185+R192+R193+R194+R196+R198+R200+R202+R204+R201</f>
        <v>0</v>
      </c>
      <c r="S176" s="18">
        <f>S178+S185+S192+S193+S194+S196+S198+S200+S202+S204+S201</f>
        <v>0</v>
      </c>
      <c r="T176" s="18">
        <f>T178+T185+T192+T193+T194+T196+T198+T200+T202+T204+T201</f>
        <v>0</v>
      </c>
      <c r="U176" s="18">
        <f>U178+U185+U192+U193+U194+U196+U198+U200+U202+U204+U201</f>
        <v>0</v>
      </c>
      <c r="V176" s="18">
        <f>V178+V185+V192+V193+V194+V196+V198+V200+V202+V204+V201+V199</f>
        <v>34920</v>
      </c>
      <c r="W176" s="18">
        <f>W178+W185+W192+W193+W194+W196+W198+W200+W202+W204+W201+W199</f>
        <v>17182</v>
      </c>
      <c r="X176" s="61">
        <f>X196</f>
        <v>52</v>
      </c>
      <c r="Y176" s="18">
        <f aca="true" t="shared" si="138" ref="Y176:AE176">Y178+Y185+Y192+Y193+Y194+Y196+Y198+Y200+Y202+Y204+Y201</f>
        <v>0</v>
      </c>
      <c r="Z176" s="18">
        <f t="shared" si="138"/>
        <v>0</v>
      </c>
      <c r="AA176" s="18">
        <f t="shared" si="138"/>
        <v>0</v>
      </c>
      <c r="AB176" s="18">
        <f t="shared" si="138"/>
        <v>0</v>
      </c>
      <c r="AC176" s="61">
        <f>AC196</f>
        <v>0</v>
      </c>
      <c r="AD176" s="18">
        <f t="shared" si="138"/>
        <v>0</v>
      </c>
      <c r="AE176" s="18">
        <f t="shared" si="138"/>
        <v>0</v>
      </c>
    </row>
    <row r="177" spans="1:31" s="10" customFormat="1" ht="11.25">
      <c r="A177" s="17"/>
      <c r="B177" s="15"/>
      <c r="C177" s="18"/>
      <c r="D177" s="18"/>
      <c r="E177" s="6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22.5">
      <c r="A178" s="19" t="s">
        <v>62</v>
      </c>
      <c r="B178" s="48" t="s">
        <v>6</v>
      </c>
      <c r="C178" s="18">
        <f>C180+C182</f>
        <v>21591</v>
      </c>
      <c r="D178" s="18">
        <f>D180+D182</f>
        <v>10861</v>
      </c>
      <c r="E178" s="61"/>
      <c r="F178" s="18">
        <f>F180+F182</f>
        <v>0</v>
      </c>
      <c r="G178" s="18">
        <f>G180+G182</f>
        <v>0</v>
      </c>
      <c r="H178" s="18"/>
      <c r="I178" s="18">
        <f>I180+I182</f>
        <v>0</v>
      </c>
      <c r="J178" s="18">
        <f>J180+J182</f>
        <v>0</v>
      </c>
      <c r="K178" s="18"/>
      <c r="L178" s="18">
        <f>L180+L182</f>
        <v>0</v>
      </c>
      <c r="M178" s="18">
        <f>M180+M182</f>
        <v>0</v>
      </c>
      <c r="N178" s="18"/>
      <c r="O178" s="18">
        <f>O180+O182</f>
        <v>0</v>
      </c>
      <c r="P178" s="18">
        <f>P180+P182</f>
        <v>0</v>
      </c>
      <c r="Q178" s="18"/>
      <c r="R178" s="18">
        <f>R180+R182</f>
        <v>0</v>
      </c>
      <c r="S178" s="18">
        <f aca="true" t="shared" si="139" ref="S178:W179">S180+S182</f>
        <v>0</v>
      </c>
      <c r="T178" s="18">
        <f t="shared" si="139"/>
        <v>0</v>
      </c>
      <c r="U178" s="18">
        <f t="shared" si="139"/>
        <v>0</v>
      </c>
      <c r="V178" s="18">
        <f t="shared" si="139"/>
        <v>21591</v>
      </c>
      <c r="W178" s="18">
        <f t="shared" si="139"/>
        <v>10861</v>
      </c>
      <c r="X178" s="18"/>
      <c r="Y178" s="18">
        <f>Y180+Y182</f>
        <v>0</v>
      </c>
      <c r="Z178" s="18">
        <f aca="true" t="shared" si="140" ref="Z178:AB179">Z180+Z182</f>
        <v>0</v>
      </c>
      <c r="AA178" s="18">
        <f>AA180+AA182</f>
        <v>0</v>
      </c>
      <c r="AB178" s="18">
        <f t="shared" si="140"/>
        <v>0</v>
      </c>
      <c r="AC178" s="18"/>
      <c r="AD178" s="18">
        <f>AD180+AD182</f>
        <v>0</v>
      </c>
      <c r="AE178" s="18">
        <f>AE180+AE182</f>
        <v>0</v>
      </c>
    </row>
    <row r="179" spans="1:31" ht="12">
      <c r="A179" s="41" t="s">
        <v>71</v>
      </c>
      <c r="B179" s="49"/>
      <c r="C179" s="18">
        <f>C181+C183</f>
        <v>391</v>
      </c>
      <c r="D179" s="18">
        <f>D181+D183</f>
        <v>391</v>
      </c>
      <c r="E179" s="61"/>
      <c r="F179" s="18">
        <f>F181+F183</f>
        <v>0</v>
      </c>
      <c r="G179" s="18">
        <f>G181+G183</f>
        <v>0</v>
      </c>
      <c r="H179" s="18"/>
      <c r="I179" s="18">
        <f>I181+I183</f>
        <v>0</v>
      </c>
      <c r="J179" s="18">
        <f>J181+J183</f>
        <v>0</v>
      </c>
      <c r="K179" s="18"/>
      <c r="L179" s="18">
        <f>L181+L183</f>
        <v>0</v>
      </c>
      <c r="M179" s="18">
        <f>M181+M183</f>
        <v>0</v>
      </c>
      <c r="N179" s="18"/>
      <c r="O179" s="18">
        <f>O181+O183</f>
        <v>0</v>
      </c>
      <c r="P179" s="18">
        <f>P181+P183</f>
        <v>0</v>
      </c>
      <c r="Q179" s="18"/>
      <c r="R179" s="18">
        <f>R181+R183</f>
        <v>0</v>
      </c>
      <c r="S179" s="18">
        <f t="shared" si="139"/>
        <v>0</v>
      </c>
      <c r="T179" s="18">
        <f t="shared" si="139"/>
        <v>0</v>
      </c>
      <c r="U179" s="18">
        <f t="shared" si="139"/>
        <v>0</v>
      </c>
      <c r="V179" s="18">
        <f t="shared" si="139"/>
        <v>391</v>
      </c>
      <c r="W179" s="18">
        <f t="shared" si="139"/>
        <v>391</v>
      </c>
      <c r="X179" s="18"/>
      <c r="Y179" s="18">
        <f>Y181+Y183</f>
        <v>0</v>
      </c>
      <c r="Z179" s="18">
        <f t="shared" si="140"/>
        <v>0</v>
      </c>
      <c r="AA179" s="18">
        <f>AA181+AA183</f>
        <v>0</v>
      </c>
      <c r="AB179" s="18">
        <f t="shared" si="140"/>
        <v>0</v>
      </c>
      <c r="AC179" s="18"/>
      <c r="AD179" s="18">
        <f>AD181+AD183</f>
        <v>0</v>
      </c>
      <c r="AE179" s="18">
        <f>AE181+AE183</f>
        <v>0</v>
      </c>
    </row>
    <row r="180" spans="1:31" ht="12">
      <c r="A180" s="41" t="s">
        <v>66</v>
      </c>
      <c r="B180" s="49" t="s">
        <v>68</v>
      </c>
      <c r="C180" s="22">
        <f aca="true" t="shared" si="141" ref="C180:D183">F180+I180+L180+O180+R180+T180+V180+Y180+AA180+AD180</f>
        <v>0</v>
      </c>
      <c r="D180" s="22">
        <f t="shared" si="141"/>
        <v>0</v>
      </c>
      <c r="E180" s="61"/>
      <c r="F180" s="22"/>
      <c r="G180" s="22">
        <v>0</v>
      </c>
      <c r="H180" s="22"/>
      <c r="I180" s="22"/>
      <c r="J180" s="22">
        <v>0</v>
      </c>
      <c r="K180" s="22"/>
      <c r="L180" s="22"/>
      <c r="M180" s="22">
        <v>0</v>
      </c>
      <c r="N180" s="22"/>
      <c r="O180" s="22"/>
      <c r="P180" s="22">
        <v>0</v>
      </c>
      <c r="Q180" s="22"/>
      <c r="R180" s="22"/>
      <c r="S180" s="22"/>
      <c r="T180" s="22"/>
      <c r="U180" s="22">
        <v>0</v>
      </c>
      <c r="V180" s="22"/>
      <c r="W180" s="22">
        <v>0</v>
      </c>
      <c r="X180" s="22"/>
      <c r="Y180" s="22"/>
      <c r="Z180" s="22">
        <v>0</v>
      </c>
      <c r="AA180" s="22"/>
      <c r="AB180" s="22">
        <v>0</v>
      </c>
      <c r="AC180" s="22"/>
      <c r="AD180" s="22"/>
      <c r="AE180" s="22">
        <v>0</v>
      </c>
    </row>
    <row r="181" spans="1:31" ht="12">
      <c r="A181" s="41" t="s">
        <v>67</v>
      </c>
      <c r="B181" s="49"/>
      <c r="C181" s="22">
        <f t="shared" si="141"/>
        <v>0</v>
      </c>
      <c r="D181" s="22">
        <f t="shared" si="141"/>
        <v>0</v>
      </c>
      <c r="E181" s="61"/>
      <c r="F181" s="22"/>
      <c r="G181" s="22">
        <v>0</v>
      </c>
      <c r="H181" s="22"/>
      <c r="I181" s="22"/>
      <c r="J181" s="22">
        <v>0</v>
      </c>
      <c r="K181" s="22"/>
      <c r="L181" s="22"/>
      <c r="M181" s="22">
        <v>0</v>
      </c>
      <c r="N181" s="22"/>
      <c r="O181" s="22"/>
      <c r="P181" s="22">
        <v>0</v>
      </c>
      <c r="Q181" s="22"/>
      <c r="R181" s="22"/>
      <c r="S181" s="22"/>
      <c r="T181" s="22"/>
      <c r="U181" s="22">
        <v>0</v>
      </c>
      <c r="V181" s="22"/>
      <c r="W181" s="22">
        <v>0</v>
      </c>
      <c r="X181" s="22"/>
      <c r="Y181" s="22"/>
      <c r="Z181" s="22">
        <v>0</v>
      </c>
      <c r="AA181" s="22"/>
      <c r="AB181" s="22">
        <v>0</v>
      </c>
      <c r="AC181" s="22"/>
      <c r="AD181" s="22"/>
      <c r="AE181" s="22">
        <v>0</v>
      </c>
    </row>
    <row r="182" spans="1:31" s="10" customFormat="1" ht="12">
      <c r="A182" s="41" t="s">
        <v>69</v>
      </c>
      <c r="B182" s="49" t="s">
        <v>70</v>
      </c>
      <c r="C182" s="22">
        <f t="shared" si="141"/>
        <v>21591</v>
      </c>
      <c r="D182" s="22">
        <f t="shared" si="141"/>
        <v>10861</v>
      </c>
      <c r="E182" s="61"/>
      <c r="F182" s="22"/>
      <c r="G182" s="22">
        <v>0</v>
      </c>
      <c r="H182" s="22"/>
      <c r="I182" s="22"/>
      <c r="J182" s="22">
        <v>0</v>
      </c>
      <c r="K182" s="22"/>
      <c r="L182" s="22"/>
      <c r="M182" s="22">
        <v>0</v>
      </c>
      <c r="N182" s="22"/>
      <c r="O182" s="22"/>
      <c r="P182" s="22">
        <v>0</v>
      </c>
      <c r="Q182" s="22"/>
      <c r="R182" s="22"/>
      <c r="S182" s="22"/>
      <c r="T182" s="22"/>
      <c r="U182" s="22">
        <v>0</v>
      </c>
      <c r="V182" s="22">
        <v>21591</v>
      </c>
      <c r="W182" s="22">
        <v>10861</v>
      </c>
      <c r="X182" s="22"/>
      <c r="Y182" s="22"/>
      <c r="Z182" s="22">
        <v>0</v>
      </c>
      <c r="AA182" s="22"/>
      <c r="AB182" s="22">
        <v>0</v>
      </c>
      <c r="AC182" s="22"/>
      <c r="AD182" s="22"/>
      <c r="AE182" s="22">
        <v>0</v>
      </c>
    </row>
    <row r="183" spans="1:31" s="10" customFormat="1" ht="12">
      <c r="A183" s="41" t="s">
        <v>67</v>
      </c>
      <c r="B183" s="49"/>
      <c r="C183" s="22">
        <f t="shared" si="141"/>
        <v>391</v>
      </c>
      <c r="D183" s="22">
        <f t="shared" si="141"/>
        <v>391</v>
      </c>
      <c r="E183" s="61"/>
      <c r="F183" s="22"/>
      <c r="G183" s="22">
        <v>0</v>
      </c>
      <c r="H183" s="22"/>
      <c r="I183" s="22"/>
      <c r="J183" s="22">
        <v>0</v>
      </c>
      <c r="K183" s="22"/>
      <c r="L183" s="22"/>
      <c r="M183" s="22">
        <v>0</v>
      </c>
      <c r="N183" s="22"/>
      <c r="O183" s="22"/>
      <c r="P183" s="22">
        <v>0</v>
      </c>
      <c r="Q183" s="22"/>
      <c r="R183" s="22"/>
      <c r="S183" s="22"/>
      <c r="T183" s="22"/>
      <c r="U183" s="22">
        <v>0</v>
      </c>
      <c r="V183" s="22">
        <v>391</v>
      </c>
      <c r="W183" s="22">
        <v>391</v>
      </c>
      <c r="X183" s="22"/>
      <c r="Y183" s="22"/>
      <c r="Z183" s="22">
        <v>0</v>
      </c>
      <c r="AA183" s="22"/>
      <c r="AB183" s="22">
        <v>0</v>
      </c>
      <c r="AC183" s="22"/>
      <c r="AD183" s="22"/>
      <c r="AE183" s="22">
        <v>0</v>
      </c>
    </row>
    <row r="184" spans="1:31" ht="12">
      <c r="A184" s="20"/>
      <c r="B184" s="49"/>
      <c r="C184" s="22"/>
      <c r="D184" s="22"/>
      <c r="E184" s="6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s="10" customFormat="1" ht="11.25">
      <c r="A185" s="19" t="s">
        <v>7</v>
      </c>
      <c r="B185" s="15" t="s">
        <v>8</v>
      </c>
      <c r="C185" s="18">
        <f>C186+C187+C188+C189+C190</f>
        <v>500</v>
      </c>
      <c r="D185" s="18">
        <f>D186+D187+D188+D189+D190</f>
        <v>500</v>
      </c>
      <c r="E185" s="61"/>
      <c r="F185" s="18">
        <f>F186+F187+F188+F189+F190</f>
        <v>0</v>
      </c>
      <c r="G185" s="18">
        <f>G186+G187+G188+G189+G190</f>
        <v>0</v>
      </c>
      <c r="H185" s="18"/>
      <c r="I185" s="18">
        <f>I186+I187+I188+I189+I190</f>
        <v>0</v>
      </c>
      <c r="J185" s="18">
        <f>J186+J187+J188+J189+J190</f>
        <v>0</v>
      </c>
      <c r="K185" s="18"/>
      <c r="L185" s="18">
        <f>L186+L187+L188+L189+L190</f>
        <v>0</v>
      </c>
      <c r="M185" s="18">
        <f>M186+M187+M188+M189+M190</f>
        <v>0</v>
      </c>
      <c r="N185" s="18"/>
      <c r="O185" s="18">
        <f>O186+O187+O188+O189+O190</f>
        <v>0</v>
      </c>
      <c r="P185" s="18">
        <f>P186+P187+P188+P189+P190</f>
        <v>0</v>
      </c>
      <c r="Q185" s="18"/>
      <c r="R185" s="18">
        <f aca="true" t="shared" si="142" ref="R185:W185">R186+R187+R188+R189+R190</f>
        <v>0</v>
      </c>
      <c r="S185" s="18">
        <f t="shared" si="142"/>
        <v>0</v>
      </c>
      <c r="T185" s="18">
        <f t="shared" si="142"/>
        <v>0</v>
      </c>
      <c r="U185" s="18">
        <f t="shared" si="142"/>
        <v>0</v>
      </c>
      <c r="V185" s="18">
        <f t="shared" si="142"/>
        <v>500</v>
      </c>
      <c r="W185" s="18">
        <f t="shared" si="142"/>
        <v>500</v>
      </c>
      <c r="X185" s="18"/>
      <c r="Y185" s="18">
        <f aca="true" t="shared" si="143" ref="Y185:AE185">Y186+Y187+Y188+Y189+Y190</f>
        <v>0</v>
      </c>
      <c r="Z185" s="18">
        <f t="shared" si="143"/>
        <v>0</v>
      </c>
      <c r="AA185" s="18">
        <f t="shared" si="143"/>
        <v>0</v>
      </c>
      <c r="AB185" s="18">
        <f t="shared" si="143"/>
        <v>0</v>
      </c>
      <c r="AC185" s="18"/>
      <c r="AD185" s="18">
        <f t="shared" si="143"/>
        <v>0</v>
      </c>
      <c r="AE185" s="18">
        <f t="shared" si="143"/>
        <v>0</v>
      </c>
    </row>
    <row r="186" spans="1:31" s="10" customFormat="1" ht="12">
      <c r="A186" s="20" t="s">
        <v>9</v>
      </c>
      <c r="B186" s="21" t="s">
        <v>10</v>
      </c>
      <c r="C186" s="22">
        <f aca="true" t="shared" si="144" ref="C186:D190">F186+I186+L186+O186+R186+T186+V186+Y186+AA186+AD186</f>
        <v>0</v>
      </c>
      <c r="D186" s="22">
        <f t="shared" si="144"/>
        <v>0</v>
      </c>
      <c r="E186" s="61"/>
      <c r="F186" s="22"/>
      <c r="G186" s="22">
        <v>0</v>
      </c>
      <c r="H186" s="22"/>
      <c r="I186" s="22"/>
      <c r="J186" s="22">
        <v>0</v>
      </c>
      <c r="K186" s="22"/>
      <c r="L186" s="22"/>
      <c r="M186" s="22">
        <v>0</v>
      </c>
      <c r="N186" s="22"/>
      <c r="O186" s="22"/>
      <c r="P186" s="22">
        <v>0</v>
      </c>
      <c r="Q186" s="22"/>
      <c r="R186" s="22"/>
      <c r="S186" s="22"/>
      <c r="T186" s="22"/>
      <c r="U186" s="22">
        <v>0</v>
      </c>
      <c r="V186" s="22"/>
      <c r="W186" s="22">
        <v>0</v>
      </c>
      <c r="X186" s="22"/>
      <c r="Y186" s="22"/>
      <c r="Z186" s="22">
        <v>0</v>
      </c>
      <c r="AA186" s="22"/>
      <c r="AB186" s="22">
        <v>0</v>
      </c>
      <c r="AC186" s="22"/>
      <c r="AD186" s="22"/>
      <c r="AE186" s="22">
        <v>0</v>
      </c>
    </row>
    <row r="187" spans="1:31" ht="12">
      <c r="A187" s="20" t="s">
        <v>11</v>
      </c>
      <c r="B187" s="21" t="s">
        <v>12</v>
      </c>
      <c r="C187" s="22">
        <f t="shared" si="144"/>
        <v>0</v>
      </c>
      <c r="D187" s="22">
        <f t="shared" si="144"/>
        <v>0</v>
      </c>
      <c r="E187" s="61"/>
      <c r="F187" s="22"/>
      <c r="G187" s="22">
        <v>0</v>
      </c>
      <c r="H187" s="22"/>
      <c r="I187" s="22"/>
      <c r="J187" s="22">
        <v>0</v>
      </c>
      <c r="K187" s="22"/>
      <c r="L187" s="22"/>
      <c r="M187" s="22">
        <v>0</v>
      </c>
      <c r="N187" s="22"/>
      <c r="O187" s="22"/>
      <c r="P187" s="22">
        <v>0</v>
      </c>
      <c r="Q187" s="22"/>
      <c r="R187" s="22"/>
      <c r="S187" s="22"/>
      <c r="T187" s="22"/>
      <c r="U187" s="22">
        <v>0</v>
      </c>
      <c r="V187" s="22"/>
      <c r="W187" s="22">
        <v>0</v>
      </c>
      <c r="X187" s="22"/>
      <c r="Y187" s="22"/>
      <c r="Z187" s="22">
        <v>0</v>
      </c>
      <c r="AA187" s="22"/>
      <c r="AB187" s="22">
        <v>0</v>
      </c>
      <c r="AC187" s="22"/>
      <c r="AD187" s="22"/>
      <c r="AE187" s="22">
        <v>0</v>
      </c>
    </row>
    <row r="188" spans="1:31" ht="12">
      <c r="A188" s="23" t="s">
        <v>13</v>
      </c>
      <c r="B188" s="21" t="s">
        <v>14</v>
      </c>
      <c r="C188" s="22">
        <f t="shared" si="144"/>
        <v>500</v>
      </c>
      <c r="D188" s="22">
        <f t="shared" si="144"/>
        <v>500</v>
      </c>
      <c r="E188" s="64"/>
      <c r="F188" s="22"/>
      <c r="G188" s="22">
        <v>0</v>
      </c>
      <c r="H188" s="22"/>
      <c r="I188" s="22"/>
      <c r="J188" s="22">
        <v>0</v>
      </c>
      <c r="K188" s="22"/>
      <c r="L188" s="22"/>
      <c r="M188" s="22">
        <v>0</v>
      </c>
      <c r="N188" s="22"/>
      <c r="O188" s="22"/>
      <c r="P188" s="22">
        <v>0</v>
      </c>
      <c r="Q188" s="22"/>
      <c r="R188" s="22"/>
      <c r="S188" s="22"/>
      <c r="T188" s="22"/>
      <c r="U188" s="22">
        <v>0</v>
      </c>
      <c r="V188" s="22">
        <v>500</v>
      </c>
      <c r="W188" s="22">
        <v>500</v>
      </c>
      <c r="X188" s="22"/>
      <c r="Y188" s="22"/>
      <c r="Z188" s="22">
        <v>0</v>
      </c>
      <c r="AA188" s="22"/>
      <c r="AB188" s="22">
        <v>0</v>
      </c>
      <c r="AC188" s="22"/>
      <c r="AD188" s="22"/>
      <c r="AE188" s="22">
        <v>0</v>
      </c>
    </row>
    <row r="189" spans="1:31" ht="12">
      <c r="A189" s="20" t="s">
        <v>15</v>
      </c>
      <c r="B189" s="21" t="s">
        <v>16</v>
      </c>
      <c r="C189" s="22">
        <f t="shared" si="144"/>
        <v>0</v>
      </c>
      <c r="D189" s="22">
        <f t="shared" si="144"/>
        <v>0</v>
      </c>
      <c r="E189" s="64"/>
      <c r="F189" s="22"/>
      <c r="G189" s="22">
        <v>0</v>
      </c>
      <c r="H189" s="22"/>
      <c r="I189" s="22"/>
      <c r="J189" s="22">
        <v>0</v>
      </c>
      <c r="K189" s="22"/>
      <c r="L189" s="22"/>
      <c r="M189" s="22">
        <v>0</v>
      </c>
      <c r="N189" s="22"/>
      <c r="O189" s="22"/>
      <c r="P189" s="22">
        <v>0</v>
      </c>
      <c r="Q189" s="22"/>
      <c r="R189" s="22"/>
      <c r="S189" s="22"/>
      <c r="T189" s="22"/>
      <c r="U189" s="22">
        <v>0</v>
      </c>
      <c r="V189" s="22"/>
      <c r="W189" s="22">
        <v>0</v>
      </c>
      <c r="X189" s="22"/>
      <c r="Y189" s="22"/>
      <c r="Z189" s="22">
        <v>0</v>
      </c>
      <c r="AA189" s="22"/>
      <c r="AB189" s="22">
        <v>0</v>
      </c>
      <c r="AC189" s="22"/>
      <c r="AD189" s="22"/>
      <c r="AE189" s="22">
        <v>0</v>
      </c>
    </row>
    <row r="190" spans="1:31" ht="12">
      <c r="A190" s="20" t="s">
        <v>17</v>
      </c>
      <c r="B190" s="21" t="s">
        <v>18</v>
      </c>
      <c r="C190" s="22">
        <f t="shared" si="144"/>
        <v>0</v>
      </c>
      <c r="D190" s="22">
        <f t="shared" si="144"/>
        <v>0</v>
      </c>
      <c r="E190" s="64"/>
      <c r="F190" s="22"/>
      <c r="G190" s="22">
        <v>0</v>
      </c>
      <c r="H190" s="22"/>
      <c r="I190" s="22"/>
      <c r="J190" s="22">
        <v>0</v>
      </c>
      <c r="K190" s="22"/>
      <c r="L190" s="22"/>
      <c r="M190" s="22">
        <v>0</v>
      </c>
      <c r="N190" s="22"/>
      <c r="O190" s="22"/>
      <c r="P190" s="22">
        <v>0</v>
      </c>
      <c r="Q190" s="22"/>
      <c r="R190" s="22"/>
      <c r="S190" s="22"/>
      <c r="T190" s="22"/>
      <c r="U190" s="22">
        <v>0</v>
      </c>
      <c r="V190" s="22"/>
      <c r="W190" s="22">
        <v>0</v>
      </c>
      <c r="X190" s="22"/>
      <c r="Y190" s="22"/>
      <c r="Z190" s="22">
        <v>0</v>
      </c>
      <c r="AA190" s="22"/>
      <c r="AB190" s="22">
        <v>0</v>
      </c>
      <c r="AC190" s="22"/>
      <c r="AD190" s="22"/>
      <c r="AE190" s="22">
        <v>0</v>
      </c>
    </row>
    <row r="191" spans="1:31" ht="12">
      <c r="A191" s="19" t="s">
        <v>88</v>
      </c>
      <c r="B191" s="15" t="s">
        <v>87</v>
      </c>
      <c r="C191" s="56">
        <f>C192+C193+C194</f>
        <v>7229</v>
      </c>
      <c r="D191" s="56">
        <f>D192+D193+D194</f>
        <v>3584</v>
      </c>
      <c r="E191" s="64"/>
      <c r="F191" s="56">
        <f>F192+F193+F194</f>
        <v>0</v>
      </c>
      <c r="G191" s="56">
        <f>G192+G193+G194</f>
        <v>0</v>
      </c>
      <c r="H191" s="56"/>
      <c r="I191" s="56">
        <f>I192+I193+I194</f>
        <v>0</v>
      </c>
      <c r="J191" s="56">
        <f>J192+J193+J194</f>
        <v>0</v>
      </c>
      <c r="K191" s="56"/>
      <c r="L191" s="56">
        <f>L192+L193+L194</f>
        <v>0</v>
      </c>
      <c r="M191" s="56">
        <f>M192+M193+M194</f>
        <v>0</v>
      </c>
      <c r="N191" s="56"/>
      <c r="O191" s="56">
        <f>O192+O193+O194</f>
        <v>0</v>
      </c>
      <c r="P191" s="56">
        <f>P192+P193+P194</f>
        <v>0</v>
      </c>
      <c r="Q191" s="56"/>
      <c r="R191" s="56">
        <f aca="true" t="shared" si="145" ref="R191:W191">R192+R193+R194</f>
        <v>0</v>
      </c>
      <c r="S191" s="56">
        <f t="shared" si="145"/>
        <v>0</v>
      </c>
      <c r="T191" s="56">
        <f t="shared" si="145"/>
        <v>0</v>
      </c>
      <c r="U191" s="56">
        <f t="shared" si="145"/>
        <v>0</v>
      </c>
      <c r="V191" s="56">
        <f t="shared" si="145"/>
        <v>7229</v>
      </c>
      <c r="W191" s="56">
        <f t="shared" si="145"/>
        <v>3584</v>
      </c>
      <c r="X191" s="56"/>
      <c r="Y191" s="56">
        <f>Y192+Y193+Y194</f>
        <v>0</v>
      </c>
      <c r="Z191" s="56">
        <f>Z192+Z193+Z194</f>
        <v>0</v>
      </c>
      <c r="AA191" s="56">
        <f>AA192+AA193+AA194</f>
        <v>0</v>
      </c>
      <c r="AB191" s="56">
        <f>AB192+AB193+AB194</f>
        <v>0</v>
      </c>
      <c r="AC191" s="56"/>
      <c r="AD191" s="56">
        <f>AD192+AD193+AD194</f>
        <v>0</v>
      </c>
      <c r="AE191" s="56">
        <f>AE192+AE193+AE194</f>
        <v>0</v>
      </c>
    </row>
    <row r="192" spans="1:31" ht="12">
      <c r="A192" s="24" t="s">
        <v>19</v>
      </c>
      <c r="B192" s="21" t="s">
        <v>20</v>
      </c>
      <c r="C192" s="22">
        <f aca="true" t="shared" si="146" ref="C192:D194">F192+I192+L192+O192+R192+T192+V192+Y192+AA192+AD192</f>
        <v>4378</v>
      </c>
      <c r="D192" s="22">
        <f t="shared" si="146"/>
        <v>2172</v>
      </c>
      <c r="E192" s="64"/>
      <c r="F192" s="18"/>
      <c r="G192" s="18">
        <v>0</v>
      </c>
      <c r="H192" s="18"/>
      <c r="I192" s="18"/>
      <c r="J192" s="18">
        <v>0</v>
      </c>
      <c r="K192" s="18"/>
      <c r="L192" s="18"/>
      <c r="M192" s="18">
        <v>0</v>
      </c>
      <c r="N192" s="18"/>
      <c r="O192" s="18"/>
      <c r="P192" s="18">
        <v>0</v>
      </c>
      <c r="Q192" s="18"/>
      <c r="R192" s="18"/>
      <c r="S192" s="18"/>
      <c r="T192" s="18"/>
      <c r="U192" s="18">
        <v>0</v>
      </c>
      <c r="V192" s="18">
        <v>4378</v>
      </c>
      <c r="W192" s="18">
        <v>2172</v>
      </c>
      <c r="X192" s="18"/>
      <c r="Y192" s="18"/>
      <c r="Z192" s="18">
        <v>0</v>
      </c>
      <c r="AA192" s="18"/>
      <c r="AB192" s="18">
        <v>0</v>
      </c>
      <c r="AC192" s="18"/>
      <c r="AD192" s="18"/>
      <c r="AE192" s="18">
        <v>0</v>
      </c>
    </row>
    <row r="193" spans="1:31" ht="12">
      <c r="A193" s="19" t="s">
        <v>21</v>
      </c>
      <c r="B193" s="21" t="s">
        <v>22</v>
      </c>
      <c r="C193" s="22">
        <f t="shared" si="146"/>
        <v>1731</v>
      </c>
      <c r="D193" s="22">
        <f t="shared" si="146"/>
        <v>869</v>
      </c>
      <c r="E193" s="64"/>
      <c r="F193" s="18"/>
      <c r="G193" s="18">
        <v>0</v>
      </c>
      <c r="H193" s="18"/>
      <c r="I193" s="18"/>
      <c r="J193" s="18">
        <v>0</v>
      </c>
      <c r="K193" s="18"/>
      <c r="L193" s="18"/>
      <c r="M193" s="18">
        <v>0</v>
      </c>
      <c r="N193" s="18"/>
      <c r="O193" s="18"/>
      <c r="P193" s="18">
        <v>0</v>
      </c>
      <c r="Q193" s="18"/>
      <c r="R193" s="18"/>
      <c r="S193" s="18"/>
      <c r="T193" s="18"/>
      <c r="U193" s="18">
        <v>0</v>
      </c>
      <c r="V193" s="18">
        <v>1731</v>
      </c>
      <c r="W193" s="18">
        <v>869</v>
      </c>
      <c r="X193" s="18"/>
      <c r="Y193" s="18"/>
      <c r="Z193" s="18">
        <v>0</v>
      </c>
      <c r="AA193" s="18"/>
      <c r="AB193" s="18">
        <v>0</v>
      </c>
      <c r="AC193" s="18"/>
      <c r="AD193" s="18"/>
      <c r="AE193" s="18">
        <v>0</v>
      </c>
    </row>
    <row r="194" spans="1:31" ht="12">
      <c r="A194" s="17" t="s">
        <v>63</v>
      </c>
      <c r="B194" s="21" t="s">
        <v>23</v>
      </c>
      <c r="C194" s="22">
        <f t="shared" si="146"/>
        <v>1120</v>
      </c>
      <c r="D194" s="22">
        <f t="shared" si="146"/>
        <v>543</v>
      </c>
      <c r="E194" s="64"/>
      <c r="F194" s="18"/>
      <c r="G194" s="18">
        <v>0</v>
      </c>
      <c r="H194" s="18"/>
      <c r="I194" s="18"/>
      <c r="J194" s="18">
        <v>0</v>
      </c>
      <c r="K194" s="18"/>
      <c r="L194" s="18"/>
      <c r="M194" s="18">
        <v>0</v>
      </c>
      <c r="N194" s="18"/>
      <c r="O194" s="18"/>
      <c r="P194" s="18">
        <v>0</v>
      </c>
      <c r="Q194" s="18"/>
      <c r="R194" s="18"/>
      <c r="S194" s="18"/>
      <c r="T194" s="18"/>
      <c r="U194" s="18">
        <v>0</v>
      </c>
      <c r="V194" s="18">
        <v>1120</v>
      </c>
      <c r="W194" s="18">
        <v>543</v>
      </c>
      <c r="X194" s="18"/>
      <c r="Y194" s="18"/>
      <c r="Z194" s="18">
        <v>0</v>
      </c>
      <c r="AA194" s="18"/>
      <c r="AB194" s="18">
        <v>0</v>
      </c>
      <c r="AC194" s="18"/>
      <c r="AD194" s="18"/>
      <c r="AE194" s="18">
        <v>0</v>
      </c>
    </row>
    <row r="195" spans="1:31" s="10" customFormat="1" ht="12">
      <c r="A195" s="25"/>
      <c r="B195" s="15"/>
      <c r="C195" s="22"/>
      <c r="D195" s="22"/>
      <c r="E195" s="6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12">
      <c r="A196" s="17" t="s">
        <v>24</v>
      </c>
      <c r="B196" s="15" t="s">
        <v>25</v>
      </c>
      <c r="C196" s="22">
        <f>F196+I196+L196+O196+R196+T196+V196+Y196+AA196+AD196</f>
        <v>5600</v>
      </c>
      <c r="D196" s="22">
        <f>G196+J196+M196+P196+S196+U196+W196+Z196+AB196+AE196</f>
        <v>2237</v>
      </c>
      <c r="E196" s="61">
        <f>H196+K196+N196+Q196+X196+AC196</f>
        <v>52</v>
      </c>
      <c r="F196" s="18"/>
      <c r="G196" s="18">
        <v>0</v>
      </c>
      <c r="H196" s="18">
        <v>0</v>
      </c>
      <c r="I196" s="18"/>
      <c r="J196" s="18">
        <v>0</v>
      </c>
      <c r="K196" s="18">
        <v>0</v>
      </c>
      <c r="L196" s="18"/>
      <c r="M196" s="18">
        <v>0</v>
      </c>
      <c r="N196" s="18">
        <v>0</v>
      </c>
      <c r="O196" s="18"/>
      <c r="P196" s="18">
        <v>0</v>
      </c>
      <c r="Q196" s="18">
        <v>0</v>
      </c>
      <c r="R196" s="18"/>
      <c r="S196" s="18"/>
      <c r="T196" s="18"/>
      <c r="U196" s="18">
        <v>0</v>
      </c>
      <c r="V196" s="18">
        <v>5600</v>
      </c>
      <c r="W196" s="18">
        <v>2237</v>
      </c>
      <c r="X196" s="18">
        <v>52</v>
      </c>
      <c r="Y196" s="18"/>
      <c r="Z196" s="18">
        <v>0</v>
      </c>
      <c r="AA196" s="18"/>
      <c r="AB196" s="18">
        <v>0</v>
      </c>
      <c r="AC196" s="18">
        <v>0</v>
      </c>
      <c r="AD196" s="18"/>
      <c r="AE196" s="18">
        <v>0</v>
      </c>
    </row>
    <row r="197" spans="1:31" s="27" customFormat="1" ht="12">
      <c r="A197" s="17"/>
      <c r="B197" s="15"/>
      <c r="C197" s="18"/>
      <c r="D197" s="18"/>
      <c r="E197" s="65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s="27" customFormat="1" ht="12">
      <c r="A198" s="42" t="s">
        <v>76</v>
      </c>
      <c r="B198" s="15" t="s">
        <v>77</v>
      </c>
      <c r="C198" s="22">
        <f>F198+I198+L198+O198+R198+T198+V198+Y198+AA198+AD198</f>
        <v>0</v>
      </c>
      <c r="D198" s="22">
        <f>G198+J198+M198+P198+S198+U198+W198+Z198+AB198+AE198</f>
        <v>0</v>
      </c>
      <c r="E198" s="64"/>
      <c r="F198" s="18"/>
      <c r="G198" s="18">
        <v>0</v>
      </c>
      <c r="H198" s="18"/>
      <c r="I198" s="18"/>
      <c r="J198" s="18">
        <v>0</v>
      </c>
      <c r="K198" s="18"/>
      <c r="L198" s="18"/>
      <c r="M198" s="18">
        <v>0</v>
      </c>
      <c r="N198" s="18"/>
      <c r="O198" s="18"/>
      <c r="P198" s="18">
        <v>0</v>
      </c>
      <c r="Q198" s="18"/>
      <c r="R198" s="18"/>
      <c r="S198" s="18"/>
      <c r="T198" s="18"/>
      <c r="U198" s="18">
        <v>0</v>
      </c>
      <c r="V198" s="18"/>
      <c r="W198" s="18">
        <v>0</v>
      </c>
      <c r="X198" s="18"/>
      <c r="Y198" s="18"/>
      <c r="Z198" s="18">
        <v>0</v>
      </c>
      <c r="AA198" s="18"/>
      <c r="AB198" s="18">
        <v>0</v>
      </c>
      <c r="AC198" s="18"/>
      <c r="AD198" s="18"/>
      <c r="AE198" s="18">
        <v>0</v>
      </c>
    </row>
    <row r="199" spans="1:31" s="13" customFormat="1" ht="12">
      <c r="A199" s="17" t="s">
        <v>94</v>
      </c>
      <c r="B199" s="15" t="s">
        <v>93</v>
      </c>
      <c r="C199" s="22">
        <f>F199+I199+L199+O199+R199+T199+V199+Y199+AA199+AD199</f>
        <v>0</v>
      </c>
      <c r="D199" s="22">
        <f>G199+J199+M199+P199+S199+U199+W199+Z199+AB199+AE199</f>
        <v>0</v>
      </c>
      <c r="E199" s="64"/>
      <c r="F199" s="18"/>
      <c r="G199" s="18">
        <v>0</v>
      </c>
      <c r="H199" s="18"/>
      <c r="I199" s="18"/>
      <c r="J199" s="18">
        <v>0</v>
      </c>
      <c r="K199" s="18"/>
      <c r="L199" s="18"/>
      <c r="M199" s="18">
        <v>0</v>
      </c>
      <c r="N199" s="18"/>
      <c r="O199" s="18"/>
      <c r="P199" s="18">
        <v>0</v>
      </c>
      <c r="Q199" s="18"/>
      <c r="R199" s="18"/>
      <c r="S199" s="18"/>
      <c r="T199" s="18"/>
      <c r="U199" s="18">
        <v>0</v>
      </c>
      <c r="V199" s="18"/>
      <c r="W199" s="18">
        <v>0</v>
      </c>
      <c r="X199" s="18"/>
      <c r="Y199" s="18"/>
      <c r="Z199" s="18">
        <v>0</v>
      </c>
      <c r="AA199" s="18"/>
      <c r="AB199" s="18">
        <v>0</v>
      </c>
      <c r="AC199" s="18"/>
      <c r="AD199" s="18"/>
      <c r="AE199" s="18">
        <v>0</v>
      </c>
    </row>
    <row r="200" spans="1:31" ht="23.25">
      <c r="A200" s="42" t="s">
        <v>64</v>
      </c>
      <c r="B200" s="15" t="s">
        <v>65</v>
      </c>
      <c r="C200" s="22">
        <f aca="true" t="shared" si="147" ref="C200:D202">F200+I200+L200+O200+R200+T200+V200+Y200+AA200+AD200</f>
        <v>0</v>
      </c>
      <c r="D200" s="22">
        <f t="shared" si="147"/>
        <v>0</v>
      </c>
      <c r="E200" s="64"/>
      <c r="F200" s="18"/>
      <c r="G200" s="18">
        <v>0</v>
      </c>
      <c r="H200" s="18"/>
      <c r="I200" s="18"/>
      <c r="J200" s="18">
        <v>0</v>
      </c>
      <c r="K200" s="18"/>
      <c r="L200" s="18"/>
      <c r="M200" s="18">
        <v>0</v>
      </c>
      <c r="N200" s="18"/>
      <c r="O200" s="18"/>
      <c r="P200" s="18">
        <v>0</v>
      </c>
      <c r="Q200" s="18"/>
      <c r="R200" s="18"/>
      <c r="S200" s="18"/>
      <c r="T200" s="18"/>
      <c r="U200" s="18">
        <v>0</v>
      </c>
      <c r="V200" s="18"/>
      <c r="W200" s="18">
        <v>0</v>
      </c>
      <c r="X200" s="18"/>
      <c r="Y200" s="18"/>
      <c r="Z200" s="18">
        <v>0</v>
      </c>
      <c r="AA200" s="18"/>
      <c r="AB200" s="18">
        <v>0</v>
      </c>
      <c r="AC200" s="18"/>
      <c r="AD200" s="18"/>
      <c r="AE200" s="18">
        <v>0</v>
      </c>
    </row>
    <row r="201" spans="1:31" ht="12">
      <c r="A201" s="52" t="s">
        <v>85</v>
      </c>
      <c r="B201" s="53" t="s">
        <v>84</v>
      </c>
      <c r="C201" s="22">
        <f t="shared" si="147"/>
        <v>0</v>
      </c>
      <c r="D201" s="22">
        <f t="shared" si="147"/>
        <v>0</v>
      </c>
      <c r="E201" s="61"/>
      <c r="F201" s="18"/>
      <c r="G201" s="18">
        <v>0</v>
      </c>
      <c r="H201" s="18"/>
      <c r="I201" s="18"/>
      <c r="J201" s="18">
        <v>0</v>
      </c>
      <c r="K201" s="18"/>
      <c r="L201" s="18"/>
      <c r="M201" s="18">
        <v>0</v>
      </c>
      <c r="N201" s="18"/>
      <c r="O201" s="18"/>
      <c r="P201" s="18">
        <v>0</v>
      </c>
      <c r="Q201" s="18"/>
      <c r="R201" s="18"/>
      <c r="S201" s="18"/>
      <c r="T201" s="18"/>
      <c r="U201" s="18">
        <v>0</v>
      </c>
      <c r="V201" s="18"/>
      <c r="W201" s="18">
        <v>0</v>
      </c>
      <c r="X201" s="18"/>
      <c r="Y201" s="18"/>
      <c r="Z201" s="18">
        <v>0</v>
      </c>
      <c r="AA201" s="18"/>
      <c r="AB201" s="18">
        <v>0</v>
      </c>
      <c r="AC201" s="18"/>
      <c r="AD201" s="18"/>
      <c r="AE201" s="18">
        <v>0</v>
      </c>
    </row>
    <row r="202" spans="1:31" ht="12">
      <c r="A202" s="17" t="s">
        <v>53</v>
      </c>
      <c r="B202" s="15" t="s">
        <v>54</v>
      </c>
      <c r="C202" s="22">
        <f t="shared" si="147"/>
        <v>0</v>
      </c>
      <c r="D202" s="22">
        <f t="shared" si="147"/>
        <v>0</v>
      </c>
      <c r="E202" s="61"/>
      <c r="F202" s="18"/>
      <c r="G202" s="18">
        <v>0</v>
      </c>
      <c r="H202" s="18"/>
      <c r="I202" s="18"/>
      <c r="J202" s="18">
        <v>0</v>
      </c>
      <c r="K202" s="18"/>
      <c r="L202" s="18"/>
      <c r="M202" s="18">
        <v>0</v>
      </c>
      <c r="N202" s="18"/>
      <c r="O202" s="18"/>
      <c r="P202" s="18">
        <v>0</v>
      </c>
      <c r="Q202" s="18"/>
      <c r="R202" s="18"/>
      <c r="S202" s="18"/>
      <c r="T202" s="18"/>
      <c r="U202" s="18">
        <v>0</v>
      </c>
      <c r="V202" s="18"/>
      <c r="W202" s="18">
        <v>0</v>
      </c>
      <c r="X202" s="18"/>
      <c r="Y202" s="18"/>
      <c r="Z202" s="18">
        <v>0</v>
      </c>
      <c r="AA202" s="18"/>
      <c r="AB202" s="18">
        <v>0</v>
      </c>
      <c r="AC202" s="18"/>
      <c r="AD202" s="18"/>
      <c r="AE202" s="18">
        <v>0</v>
      </c>
    </row>
    <row r="203" spans="1:31" s="14" customFormat="1" ht="12">
      <c r="A203" s="17"/>
      <c r="B203" s="15"/>
      <c r="C203" s="18"/>
      <c r="D203" s="18"/>
      <c r="E203" s="61"/>
      <c r="F203" s="18"/>
      <c r="G203" s="18">
        <v>0</v>
      </c>
      <c r="H203" s="18"/>
      <c r="I203" s="18"/>
      <c r="J203" s="18">
        <v>0</v>
      </c>
      <c r="K203" s="18"/>
      <c r="L203" s="18"/>
      <c r="M203" s="18">
        <v>0</v>
      </c>
      <c r="N203" s="18"/>
      <c r="O203" s="18"/>
      <c r="P203" s="18">
        <v>0</v>
      </c>
      <c r="Q203" s="18"/>
      <c r="R203" s="18"/>
      <c r="S203" s="18"/>
      <c r="T203" s="18"/>
      <c r="U203" s="18">
        <v>0</v>
      </c>
      <c r="V203" s="18"/>
      <c r="W203" s="18">
        <v>0</v>
      </c>
      <c r="X203" s="18"/>
      <c r="Y203" s="18"/>
      <c r="Z203" s="18">
        <v>0</v>
      </c>
      <c r="AA203" s="18"/>
      <c r="AB203" s="18">
        <v>0</v>
      </c>
      <c r="AC203" s="18"/>
      <c r="AD203" s="18"/>
      <c r="AE203" s="18">
        <v>0</v>
      </c>
    </row>
    <row r="204" spans="1:31" s="5" customFormat="1" ht="12">
      <c r="A204" s="17" t="s">
        <v>78</v>
      </c>
      <c r="B204" s="15" t="s">
        <v>26</v>
      </c>
      <c r="C204" s="22">
        <f>F204+I204+L204+O204+R204+T204+V204+Y204+AA204+AD204</f>
        <v>0</v>
      </c>
      <c r="D204" s="22">
        <f>G204+J204+M204+P204+S204+U204+W204+Z204+AB204+AE204</f>
        <v>0</v>
      </c>
      <c r="E204" s="61"/>
      <c r="F204" s="18"/>
      <c r="G204" s="18">
        <v>0</v>
      </c>
      <c r="H204" s="18"/>
      <c r="I204" s="18"/>
      <c r="J204" s="18">
        <v>0</v>
      </c>
      <c r="K204" s="18"/>
      <c r="L204" s="18"/>
      <c r="M204" s="18">
        <v>0</v>
      </c>
      <c r="N204" s="18"/>
      <c r="O204" s="18"/>
      <c r="P204" s="18">
        <v>0</v>
      </c>
      <c r="Q204" s="18"/>
      <c r="R204" s="18"/>
      <c r="S204" s="18"/>
      <c r="T204" s="18"/>
      <c r="U204" s="18">
        <v>0</v>
      </c>
      <c r="V204" s="18"/>
      <c r="W204" s="18">
        <v>0</v>
      </c>
      <c r="X204" s="18"/>
      <c r="Y204" s="18"/>
      <c r="Z204" s="18">
        <v>0</v>
      </c>
      <c r="AA204" s="18"/>
      <c r="AB204" s="18">
        <v>0</v>
      </c>
      <c r="AC204" s="18"/>
      <c r="AD204" s="18"/>
      <c r="AE204" s="18">
        <v>0</v>
      </c>
    </row>
    <row r="205" spans="1:31" s="3" customFormat="1" ht="23.25" customHeight="1">
      <c r="A205" s="25"/>
      <c r="B205" s="21"/>
      <c r="C205" s="22"/>
      <c r="D205" s="22"/>
      <c r="E205" s="6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s="10" customFormat="1" ht="12">
      <c r="A206" s="17" t="s">
        <v>27</v>
      </c>
      <c r="B206" s="15" t="s">
        <v>28</v>
      </c>
      <c r="C206" s="22">
        <f>F206+I206+L206+O206+R206+T206+V206+Y206+AA206+AD206</f>
        <v>0</v>
      </c>
      <c r="D206" s="22">
        <f>G206+J206+M206+P206+S206+U206+W206+Z206+AB206+AE206</f>
        <v>0</v>
      </c>
      <c r="E206" s="61"/>
      <c r="F206" s="18"/>
      <c r="G206" s="18">
        <v>0</v>
      </c>
      <c r="H206" s="18"/>
      <c r="I206" s="18"/>
      <c r="J206" s="18">
        <v>0</v>
      </c>
      <c r="K206" s="18"/>
      <c r="L206" s="18"/>
      <c r="M206" s="18">
        <v>0</v>
      </c>
      <c r="N206" s="18"/>
      <c r="O206" s="18"/>
      <c r="P206" s="18">
        <v>0</v>
      </c>
      <c r="Q206" s="18"/>
      <c r="R206" s="18"/>
      <c r="S206" s="18"/>
      <c r="T206" s="18"/>
      <c r="U206" s="18">
        <v>0</v>
      </c>
      <c r="V206" s="18"/>
      <c r="W206" s="18">
        <v>0</v>
      </c>
      <c r="X206" s="18"/>
      <c r="Y206" s="18"/>
      <c r="Z206" s="18">
        <v>0</v>
      </c>
      <c r="AA206" s="18"/>
      <c r="AB206" s="18">
        <v>0</v>
      </c>
      <c r="AC206" s="18"/>
      <c r="AD206" s="18"/>
      <c r="AE206" s="18">
        <v>0</v>
      </c>
    </row>
    <row r="207" spans="1:31" s="10" customFormat="1" ht="12">
      <c r="A207" s="17"/>
      <c r="B207" s="15"/>
      <c r="C207" s="18"/>
      <c r="D207" s="18"/>
      <c r="E207" s="6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s="10" customFormat="1" ht="11.25">
      <c r="A208" s="17" t="s">
        <v>29</v>
      </c>
      <c r="B208" s="15" t="s">
        <v>30</v>
      </c>
      <c r="C208" s="18">
        <f>C209+C210+C211+C212+C213+C214+C215</f>
        <v>1300</v>
      </c>
      <c r="D208" s="18">
        <f>D209+D210+D211+D212+D213+D214+D215</f>
        <v>1278</v>
      </c>
      <c r="E208" s="61"/>
      <c r="F208" s="18">
        <f aca="true" t="shared" si="148" ref="F208:W208">F209+F210+F211+F212+F213+F214+F215</f>
        <v>0</v>
      </c>
      <c r="G208" s="18">
        <f t="shared" si="148"/>
        <v>0</v>
      </c>
      <c r="H208" s="18">
        <f t="shared" si="148"/>
        <v>0</v>
      </c>
      <c r="I208" s="18">
        <f>I209+I210+I211+I212+I213+I214+I215</f>
        <v>0</v>
      </c>
      <c r="J208" s="18">
        <f>J209+J210+J211+J212+J213+J214+J215</f>
        <v>0</v>
      </c>
      <c r="K208" s="18">
        <f t="shared" si="148"/>
        <v>0</v>
      </c>
      <c r="L208" s="18">
        <f>L209+L210+L211+L212+L213+L214+L215</f>
        <v>0</v>
      </c>
      <c r="M208" s="18">
        <f>M209+M210+M211+M212+M213+M214+M215</f>
        <v>0</v>
      </c>
      <c r="N208" s="18">
        <f t="shared" si="148"/>
        <v>0</v>
      </c>
      <c r="O208" s="18">
        <f>O209+O210+O211+O212+O213+O214+O215</f>
        <v>0</v>
      </c>
      <c r="P208" s="18">
        <f>P209+P210+P211+P212+P213+P214+P215</f>
        <v>0</v>
      </c>
      <c r="Q208" s="18">
        <f t="shared" si="148"/>
        <v>0</v>
      </c>
      <c r="R208" s="18">
        <f t="shared" si="148"/>
        <v>0</v>
      </c>
      <c r="S208" s="18">
        <f>S209+S210+S211+S212+S213+S214+S215</f>
        <v>0</v>
      </c>
      <c r="T208" s="18">
        <f>T209+T210+T211+T212+T213+T214+T215</f>
        <v>0</v>
      </c>
      <c r="U208" s="18">
        <f t="shared" si="148"/>
        <v>0</v>
      </c>
      <c r="V208" s="18">
        <f>V209+V210+V211+V212+V213+V214+V215</f>
        <v>1300</v>
      </c>
      <c r="W208" s="18">
        <f t="shared" si="148"/>
        <v>1278</v>
      </c>
      <c r="X208" s="18">
        <f aca="true" t="shared" si="149" ref="X208:AE208">X209+X210+X211+X212+X213+X214+X215</f>
        <v>1278</v>
      </c>
      <c r="Y208" s="18">
        <f t="shared" si="149"/>
        <v>0</v>
      </c>
      <c r="Z208" s="18">
        <f t="shared" si="149"/>
        <v>0</v>
      </c>
      <c r="AA208" s="18">
        <f t="shared" si="149"/>
        <v>0</v>
      </c>
      <c r="AB208" s="18">
        <f t="shared" si="149"/>
        <v>0</v>
      </c>
      <c r="AC208" s="18">
        <f t="shared" si="149"/>
        <v>0</v>
      </c>
      <c r="AD208" s="18">
        <f t="shared" si="149"/>
        <v>0</v>
      </c>
      <c r="AE208" s="18">
        <f t="shared" si="149"/>
        <v>0</v>
      </c>
    </row>
    <row r="209" spans="1:31" s="10" customFormat="1" ht="15" customHeight="1">
      <c r="A209" s="25" t="s">
        <v>31</v>
      </c>
      <c r="B209" s="21" t="s">
        <v>32</v>
      </c>
      <c r="C209" s="22">
        <f aca="true" t="shared" si="150" ref="C209:C215">F209+I209+L209+O209+R209+T209+V209+Y209+AA209+AD209</f>
        <v>1300</v>
      </c>
      <c r="D209" s="22">
        <f aca="true" t="shared" si="151" ref="D209:D215">G209+J209+M209+P209+S209+U209+W209+Z209+AB209+AE209</f>
        <v>1278</v>
      </c>
      <c r="E209" s="61">
        <f>H209+K209+N209+Q209+X209+AC209</f>
        <v>1278</v>
      </c>
      <c r="F209" s="22"/>
      <c r="G209" s="22">
        <v>0</v>
      </c>
      <c r="H209" s="22">
        <v>0</v>
      </c>
      <c r="I209" s="22"/>
      <c r="J209" s="22">
        <v>0</v>
      </c>
      <c r="K209" s="22">
        <v>0</v>
      </c>
      <c r="L209" s="22"/>
      <c r="M209" s="22">
        <v>0</v>
      </c>
      <c r="N209" s="22">
        <v>0</v>
      </c>
      <c r="O209" s="22"/>
      <c r="P209" s="22">
        <v>0</v>
      </c>
      <c r="Q209" s="22">
        <v>0</v>
      </c>
      <c r="R209" s="22"/>
      <c r="S209" s="22"/>
      <c r="T209" s="22"/>
      <c r="U209" s="22">
        <v>0</v>
      </c>
      <c r="V209" s="22">
        <v>1300</v>
      </c>
      <c r="W209" s="22">
        <v>1278</v>
      </c>
      <c r="X209" s="22">
        <v>1278</v>
      </c>
      <c r="Y209" s="22"/>
      <c r="Z209" s="22">
        <v>0</v>
      </c>
      <c r="AA209" s="22"/>
      <c r="AB209" s="22">
        <v>0</v>
      </c>
      <c r="AC209" s="22">
        <v>0</v>
      </c>
      <c r="AD209" s="22"/>
      <c r="AE209" s="22">
        <v>0</v>
      </c>
    </row>
    <row r="210" spans="1:31" ht="12">
      <c r="A210" s="25" t="s">
        <v>33</v>
      </c>
      <c r="B210" s="21" t="s">
        <v>34</v>
      </c>
      <c r="C210" s="22">
        <f t="shared" si="150"/>
        <v>0</v>
      </c>
      <c r="D210" s="22">
        <f t="shared" si="151"/>
        <v>0</v>
      </c>
      <c r="E210" s="61"/>
      <c r="F210" s="22"/>
      <c r="G210" s="22">
        <v>0</v>
      </c>
      <c r="H210" s="22"/>
      <c r="I210" s="22"/>
      <c r="J210" s="22">
        <v>0</v>
      </c>
      <c r="K210" s="22"/>
      <c r="L210" s="22"/>
      <c r="M210" s="22">
        <v>0</v>
      </c>
      <c r="N210" s="22"/>
      <c r="O210" s="22"/>
      <c r="P210" s="22">
        <v>0</v>
      </c>
      <c r="Q210" s="22"/>
      <c r="R210" s="22"/>
      <c r="S210" s="22"/>
      <c r="T210" s="22"/>
      <c r="U210" s="22">
        <v>0</v>
      </c>
      <c r="V210" s="22"/>
      <c r="W210" s="22">
        <v>0</v>
      </c>
      <c r="X210" s="22"/>
      <c r="Y210" s="22"/>
      <c r="Z210" s="22">
        <v>0</v>
      </c>
      <c r="AA210" s="22"/>
      <c r="AB210" s="22">
        <v>0</v>
      </c>
      <c r="AC210" s="22"/>
      <c r="AD210" s="22"/>
      <c r="AE210" s="22">
        <v>0</v>
      </c>
    </row>
    <row r="211" spans="1:31" ht="12">
      <c r="A211" s="20" t="s">
        <v>35</v>
      </c>
      <c r="B211" s="21" t="s">
        <v>36</v>
      </c>
      <c r="C211" s="22">
        <f t="shared" si="150"/>
        <v>0</v>
      </c>
      <c r="D211" s="22">
        <f t="shared" si="151"/>
        <v>0</v>
      </c>
      <c r="E211" s="61"/>
      <c r="F211" s="22"/>
      <c r="G211" s="22">
        <v>0</v>
      </c>
      <c r="H211" s="22"/>
      <c r="I211" s="22"/>
      <c r="J211" s="22">
        <v>0</v>
      </c>
      <c r="K211" s="22"/>
      <c r="L211" s="22"/>
      <c r="M211" s="22">
        <v>0</v>
      </c>
      <c r="N211" s="22"/>
      <c r="O211" s="22"/>
      <c r="P211" s="22">
        <v>0</v>
      </c>
      <c r="Q211" s="22"/>
      <c r="R211" s="22"/>
      <c r="S211" s="22"/>
      <c r="T211" s="22"/>
      <c r="U211" s="22">
        <v>0</v>
      </c>
      <c r="V211" s="22"/>
      <c r="W211" s="22">
        <v>0</v>
      </c>
      <c r="X211" s="22"/>
      <c r="Y211" s="22"/>
      <c r="Z211" s="22">
        <v>0</v>
      </c>
      <c r="AA211" s="22"/>
      <c r="AB211" s="22">
        <v>0</v>
      </c>
      <c r="AC211" s="22"/>
      <c r="AD211" s="22"/>
      <c r="AE211" s="22">
        <v>0</v>
      </c>
    </row>
    <row r="212" spans="1:31" ht="12">
      <c r="A212" s="25" t="s">
        <v>37</v>
      </c>
      <c r="B212" s="21" t="s">
        <v>38</v>
      </c>
      <c r="C212" s="22">
        <f t="shared" si="150"/>
        <v>0</v>
      </c>
      <c r="D212" s="22">
        <f t="shared" si="151"/>
        <v>0</v>
      </c>
      <c r="E212" s="61"/>
      <c r="F212" s="22"/>
      <c r="G212" s="22">
        <v>0</v>
      </c>
      <c r="H212" s="22"/>
      <c r="I212" s="22"/>
      <c r="J212" s="22">
        <v>0</v>
      </c>
      <c r="K212" s="22"/>
      <c r="L212" s="22"/>
      <c r="M212" s="22">
        <v>0</v>
      </c>
      <c r="N212" s="22"/>
      <c r="O212" s="22"/>
      <c r="P212" s="22">
        <v>0</v>
      </c>
      <c r="Q212" s="22"/>
      <c r="R212" s="22"/>
      <c r="S212" s="22"/>
      <c r="T212" s="22"/>
      <c r="U212" s="22">
        <v>0</v>
      </c>
      <c r="V212" s="22"/>
      <c r="W212" s="22">
        <v>0</v>
      </c>
      <c r="X212" s="22"/>
      <c r="Y212" s="22"/>
      <c r="Z212" s="22">
        <v>0</v>
      </c>
      <c r="AA212" s="22"/>
      <c r="AB212" s="22">
        <v>0</v>
      </c>
      <c r="AC212" s="22"/>
      <c r="AD212" s="22"/>
      <c r="AE212" s="22">
        <v>0</v>
      </c>
    </row>
    <row r="213" spans="1:31" ht="12">
      <c r="A213" s="25" t="s">
        <v>39</v>
      </c>
      <c r="B213" s="21" t="s">
        <v>40</v>
      </c>
      <c r="C213" s="22">
        <f t="shared" si="150"/>
        <v>0</v>
      </c>
      <c r="D213" s="22">
        <f t="shared" si="151"/>
        <v>0</v>
      </c>
      <c r="E213" s="61"/>
      <c r="F213" s="22"/>
      <c r="G213" s="22">
        <v>0</v>
      </c>
      <c r="H213" s="22"/>
      <c r="I213" s="22"/>
      <c r="J213" s="22">
        <v>0</v>
      </c>
      <c r="K213" s="22"/>
      <c r="L213" s="22"/>
      <c r="M213" s="22">
        <v>0</v>
      </c>
      <c r="N213" s="22"/>
      <c r="O213" s="22"/>
      <c r="P213" s="22">
        <v>0</v>
      </c>
      <c r="Q213" s="22"/>
      <c r="R213" s="22"/>
      <c r="S213" s="22"/>
      <c r="T213" s="22"/>
      <c r="U213" s="22">
        <v>0</v>
      </c>
      <c r="V213" s="22"/>
      <c r="W213" s="22">
        <v>0</v>
      </c>
      <c r="X213" s="22"/>
      <c r="Y213" s="22"/>
      <c r="Z213" s="22">
        <v>0</v>
      </c>
      <c r="AA213" s="22"/>
      <c r="AB213" s="22">
        <v>0</v>
      </c>
      <c r="AC213" s="22"/>
      <c r="AD213" s="22"/>
      <c r="AE213" s="22">
        <v>0</v>
      </c>
    </row>
    <row r="214" spans="1:31" ht="12">
      <c r="A214" s="25" t="s">
        <v>41</v>
      </c>
      <c r="B214" s="21" t="s">
        <v>42</v>
      </c>
      <c r="C214" s="22">
        <f t="shared" si="150"/>
        <v>0</v>
      </c>
      <c r="D214" s="22">
        <f t="shared" si="151"/>
        <v>0</v>
      </c>
      <c r="E214" s="61"/>
      <c r="F214" s="22"/>
      <c r="G214" s="22">
        <v>0</v>
      </c>
      <c r="H214" s="22"/>
      <c r="I214" s="22"/>
      <c r="J214" s="22">
        <v>0</v>
      </c>
      <c r="K214" s="22"/>
      <c r="L214" s="22"/>
      <c r="M214" s="22">
        <v>0</v>
      </c>
      <c r="N214" s="22"/>
      <c r="O214" s="22"/>
      <c r="P214" s="22">
        <v>0</v>
      </c>
      <c r="Q214" s="22"/>
      <c r="R214" s="22"/>
      <c r="S214" s="22"/>
      <c r="T214" s="22"/>
      <c r="U214" s="22">
        <v>0</v>
      </c>
      <c r="V214" s="22"/>
      <c r="W214" s="22">
        <v>0</v>
      </c>
      <c r="X214" s="22"/>
      <c r="Y214" s="22"/>
      <c r="Z214" s="22">
        <v>0</v>
      </c>
      <c r="AA214" s="22"/>
      <c r="AB214" s="22">
        <v>0</v>
      </c>
      <c r="AC214" s="22"/>
      <c r="AD214" s="22"/>
      <c r="AE214" s="22">
        <v>0</v>
      </c>
    </row>
    <row r="215" spans="1:31" s="10" customFormat="1" ht="12">
      <c r="A215" s="25" t="s">
        <v>43</v>
      </c>
      <c r="B215" s="21" t="s">
        <v>44</v>
      </c>
      <c r="C215" s="22">
        <f t="shared" si="150"/>
        <v>0</v>
      </c>
      <c r="D215" s="22">
        <f t="shared" si="151"/>
        <v>0</v>
      </c>
      <c r="E215" s="61"/>
      <c r="F215" s="22"/>
      <c r="G215" s="22">
        <v>0</v>
      </c>
      <c r="H215" s="22"/>
      <c r="I215" s="22"/>
      <c r="J215" s="22">
        <v>0</v>
      </c>
      <c r="K215" s="22"/>
      <c r="L215" s="22"/>
      <c r="M215" s="22">
        <v>0</v>
      </c>
      <c r="N215" s="22"/>
      <c r="O215" s="22"/>
      <c r="P215" s="22">
        <v>0</v>
      </c>
      <c r="Q215" s="22"/>
      <c r="R215" s="22"/>
      <c r="S215" s="22"/>
      <c r="T215" s="22"/>
      <c r="U215" s="22">
        <v>0</v>
      </c>
      <c r="V215" s="22"/>
      <c r="W215" s="22">
        <v>0</v>
      </c>
      <c r="X215" s="22"/>
      <c r="Y215" s="22"/>
      <c r="Z215" s="22">
        <v>0</v>
      </c>
      <c r="AA215" s="22"/>
      <c r="AB215" s="22">
        <v>0</v>
      </c>
      <c r="AC215" s="22"/>
      <c r="AD215" s="22"/>
      <c r="AE215" s="22">
        <v>0</v>
      </c>
    </row>
    <row r="216" spans="1:31" ht="12">
      <c r="A216" s="25"/>
      <c r="B216" s="21"/>
      <c r="C216" s="22"/>
      <c r="D216" s="22"/>
      <c r="E216" s="6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ht="12">
      <c r="A217" s="17" t="s">
        <v>45</v>
      </c>
      <c r="B217" s="15" t="s">
        <v>46</v>
      </c>
      <c r="C217" s="18">
        <f>C218+C219</f>
        <v>0</v>
      </c>
      <c r="D217" s="18">
        <f>D218+D219</f>
        <v>0</v>
      </c>
      <c r="E217" s="61"/>
      <c r="F217" s="18">
        <f aca="true" t="shared" si="152" ref="F217:W217">F218+F219</f>
        <v>0</v>
      </c>
      <c r="G217" s="18">
        <f t="shared" si="152"/>
        <v>0</v>
      </c>
      <c r="H217" s="18">
        <f t="shared" si="152"/>
        <v>0</v>
      </c>
      <c r="I217" s="18">
        <f>I218+I219</f>
        <v>0</v>
      </c>
      <c r="J217" s="18">
        <f>J218+J219</f>
        <v>0</v>
      </c>
      <c r="K217" s="18">
        <f t="shared" si="152"/>
        <v>0</v>
      </c>
      <c r="L217" s="18">
        <f>L218+L219</f>
        <v>0</v>
      </c>
      <c r="M217" s="18">
        <f>M218+M219</f>
        <v>0</v>
      </c>
      <c r="N217" s="18">
        <f t="shared" si="152"/>
        <v>0</v>
      </c>
      <c r="O217" s="18">
        <f>O218+O219</f>
        <v>0</v>
      </c>
      <c r="P217" s="18">
        <f>P218+P219</f>
        <v>0</v>
      </c>
      <c r="Q217" s="18">
        <f t="shared" si="152"/>
        <v>0</v>
      </c>
      <c r="R217" s="18">
        <f t="shared" si="152"/>
        <v>0</v>
      </c>
      <c r="S217" s="18">
        <f>S218+S219</f>
        <v>0</v>
      </c>
      <c r="T217" s="18">
        <f>T218+T219</f>
        <v>0</v>
      </c>
      <c r="U217" s="18">
        <f t="shared" si="152"/>
        <v>0</v>
      </c>
      <c r="V217" s="18">
        <f>V218+V219</f>
        <v>0</v>
      </c>
      <c r="W217" s="18">
        <f t="shared" si="152"/>
        <v>0</v>
      </c>
      <c r="X217" s="18">
        <f aca="true" t="shared" si="153" ref="X217:AE217">X218+X219</f>
        <v>0</v>
      </c>
      <c r="Y217" s="18">
        <f t="shared" si="153"/>
        <v>0</v>
      </c>
      <c r="Z217" s="18">
        <f t="shared" si="153"/>
        <v>0</v>
      </c>
      <c r="AA217" s="18">
        <f t="shared" si="153"/>
        <v>0</v>
      </c>
      <c r="AB217" s="18">
        <f t="shared" si="153"/>
        <v>0</v>
      </c>
      <c r="AC217" s="18">
        <f t="shared" si="153"/>
        <v>0</v>
      </c>
      <c r="AD217" s="18">
        <f t="shared" si="153"/>
        <v>0</v>
      </c>
      <c r="AE217" s="18">
        <f t="shared" si="153"/>
        <v>0</v>
      </c>
    </row>
    <row r="218" spans="1:31" ht="12">
      <c r="A218" s="25" t="s">
        <v>79</v>
      </c>
      <c r="B218" s="21" t="s">
        <v>47</v>
      </c>
      <c r="C218" s="22">
        <f>F218+I218+L218+O218+R218+T218+V218+Y218+AA218+AD218</f>
        <v>0</v>
      </c>
      <c r="D218" s="22">
        <f>G218+J218+M218+P218+S218+U218+W218+Z218+AB218+AE218</f>
        <v>0</v>
      </c>
      <c r="E218" s="61">
        <f>H218+K218+N218+Q218+X218+AC218</f>
        <v>0</v>
      </c>
      <c r="F218" s="22"/>
      <c r="G218" s="22">
        <v>0</v>
      </c>
      <c r="H218" s="22">
        <v>0</v>
      </c>
      <c r="I218" s="22"/>
      <c r="J218" s="22">
        <v>0</v>
      </c>
      <c r="K218" s="22">
        <v>0</v>
      </c>
      <c r="L218" s="22"/>
      <c r="M218" s="22">
        <v>0</v>
      </c>
      <c r="N218" s="22">
        <v>0</v>
      </c>
      <c r="O218" s="22"/>
      <c r="P218" s="22">
        <v>0</v>
      </c>
      <c r="Q218" s="22">
        <v>0</v>
      </c>
      <c r="R218" s="22"/>
      <c r="S218" s="22"/>
      <c r="T218" s="22"/>
      <c r="U218" s="22">
        <v>0</v>
      </c>
      <c r="V218" s="22"/>
      <c r="W218" s="22">
        <v>0</v>
      </c>
      <c r="X218" s="22">
        <v>0</v>
      </c>
      <c r="Y218" s="22"/>
      <c r="Z218" s="22">
        <v>0</v>
      </c>
      <c r="AA218" s="22"/>
      <c r="AB218" s="22">
        <v>0</v>
      </c>
      <c r="AC218" s="22">
        <v>0</v>
      </c>
      <c r="AD218" s="22"/>
      <c r="AE218" s="22">
        <v>0</v>
      </c>
    </row>
    <row r="219" spans="1:31" ht="12">
      <c r="A219" s="25" t="s">
        <v>48</v>
      </c>
      <c r="B219" s="21" t="s">
        <v>49</v>
      </c>
      <c r="C219" s="22">
        <f>F219+I219+L219+O219+R219+T219+V219+Y219+AA219+AD219</f>
        <v>0</v>
      </c>
      <c r="D219" s="22">
        <f>G219+J219+M219+P219+S219+U219+W219+Z219+AB219+AE219</f>
        <v>0</v>
      </c>
      <c r="E219" s="61"/>
      <c r="F219" s="26"/>
      <c r="G219" s="26">
        <v>0</v>
      </c>
      <c r="H219" s="26"/>
      <c r="I219" s="26"/>
      <c r="J219" s="26">
        <v>0</v>
      </c>
      <c r="K219" s="26"/>
      <c r="L219" s="26"/>
      <c r="M219" s="26">
        <v>0</v>
      </c>
      <c r="N219" s="26"/>
      <c r="O219" s="26"/>
      <c r="P219" s="26">
        <v>0</v>
      </c>
      <c r="Q219" s="26"/>
      <c r="R219" s="26"/>
      <c r="S219" s="26"/>
      <c r="T219" s="26"/>
      <c r="U219" s="26">
        <v>0</v>
      </c>
      <c r="V219" s="26"/>
      <c r="W219" s="26">
        <v>0</v>
      </c>
      <c r="X219" s="26"/>
      <c r="Y219" s="26"/>
      <c r="Z219" s="26">
        <v>0</v>
      </c>
      <c r="AA219" s="26"/>
      <c r="AB219" s="26">
        <v>0</v>
      </c>
      <c r="AC219" s="26"/>
      <c r="AD219" s="26"/>
      <c r="AE219" s="26">
        <v>0</v>
      </c>
    </row>
    <row r="220" spans="1:31" ht="12">
      <c r="A220" s="25"/>
      <c r="B220" s="21"/>
      <c r="C220" s="26"/>
      <c r="D220" s="26"/>
      <c r="E220" s="62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10" customFormat="1" ht="12">
      <c r="A221" s="17" t="s">
        <v>80</v>
      </c>
      <c r="B221" s="15" t="s">
        <v>50</v>
      </c>
      <c r="C221" s="22">
        <f>F221+I221+L221+O221+R221+T221+V221+Y221+AA221+AD221</f>
        <v>0</v>
      </c>
      <c r="D221" s="22">
        <f>G221+J221+M221+P221+S221+U221+W221+Z221+AB221+AE221</f>
        <v>0</v>
      </c>
      <c r="E221" s="61"/>
      <c r="F221" s="16"/>
      <c r="G221" s="16">
        <v>0</v>
      </c>
      <c r="H221" s="16"/>
      <c r="I221" s="16"/>
      <c r="J221" s="16">
        <v>0</v>
      </c>
      <c r="K221" s="16"/>
      <c r="L221" s="16"/>
      <c r="M221" s="16">
        <v>0</v>
      </c>
      <c r="N221" s="16"/>
      <c r="O221" s="16"/>
      <c r="P221" s="16">
        <v>0</v>
      </c>
      <c r="Q221" s="16"/>
      <c r="R221" s="16"/>
      <c r="S221" s="16"/>
      <c r="T221" s="16"/>
      <c r="U221" s="16">
        <v>0</v>
      </c>
      <c r="V221" s="16"/>
      <c r="W221" s="16">
        <v>0</v>
      </c>
      <c r="X221" s="16"/>
      <c r="Y221" s="16"/>
      <c r="Z221" s="16">
        <v>0</v>
      </c>
      <c r="AA221" s="16"/>
      <c r="AB221" s="16">
        <v>0</v>
      </c>
      <c r="AC221" s="16"/>
      <c r="AD221" s="16"/>
      <c r="AE221" s="16">
        <v>0</v>
      </c>
    </row>
    <row r="222" spans="1:31" s="10" customFormat="1" ht="12">
      <c r="A222" s="17"/>
      <c r="B222" s="15"/>
      <c r="C222" s="26"/>
      <c r="D222" s="26"/>
      <c r="E222" s="62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10" customFormat="1" ht="12">
      <c r="A223" s="17" t="s">
        <v>55</v>
      </c>
      <c r="B223" s="15" t="s">
        <v>56</v>
      </c>
      <c r="C223" s="22">
        <f>F223+I223+L223+O223+R223+T223+V223+Y223+AA223+AD223</f>
        <v>0</v>
      </c>
      <c r="D223" s="22">
        <f>G223+J223+M223+P223+S223+U223+W223+Z223+AB223+AE223</f>
        <v>0</v>
      </c>
      <c r="E223" s="61"/>
      <c r="F223" s="16"/>
      <c r="G223" s="16">
        <v>0</v>
      </c>
      <c r="H223" s="16"/>
      <c r="I223" s="16"/>
      <c r="J223" s="16">
        <v>0</v>
      </c>
      <c r="K223" s="16"/>
      <c r="L223" s="16"/>
      <c r="M223" s="16">
        <v>0</v>
      </c>
      <c r="N223" s="16"/>
      <c r="O223" s="16"/>
      <c r="P223" s="16">
        <v>0</v>
      </c>
      <c r="Q223" s="16"/>
      <c r="R223" s="16"/>
      <c r="S223" s="16"/>
      <c r="T223" s="16"/>
      <c r="U223" s="16">
        <v>0</v>
      </c>
      <c r="V223" s="16"/>
      <c r="W223" s="16">
        <v>0</v>
      </c>
      <c r="X223" s="16"/>
      <c r="Y223" s="16"/>
      <c r="Z223" s="16">
        <v>0</v>
      </c>
      <c r="AA223" s="16"/>
      <c r="AB223" s="16">
        <v>0</v>
      </c>
      <c r="AC223" s="16"/>
      <c r="AD223" s="16"/>
      <c r="AE223" s="16">
        <v>0</v>
      </c>
    </row>
    <row r="224" spans="1:31" s="10" customFormat="1" ht="12">
      <c r="A224" s="17"/>
      <c r="B224" s="15"/>
      <c r="C224" s="16"/>
      <c r="D224" s="16"/>
      <c r="E224" s="6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s="10" customFormat="1" ht="12">
      <c r="A225" s="17" t="s">
        <v>51</v>
      </c>
      <c r="B225" s="15"/>
      <c r="C225" s="22">
        <f aca="true" t="shared" si="154" ref="C225:D228">F225+I225+L225+O225+R225+T225+V225+Y225+AA225+AD225</f>
        <v>2</v>
      </c>
      <c r="D225" s="22">
        <f t="shared" si="154"/>
        <v>2</v>
      </c>
      <c r="E225" s="61"/>
      <c r="F225" s="16">
        <f>F226+F227</f>
        <v>0</v>
      </c>
      <c r="G225" s="16">
        <f>G226+G227</f>
        <v>0</v>
      </c>
      <c r="H225" s="16"/>
      <c r="I225" s="16">
        <f>I226+I227</f>
        <v>0</v>
      </c>
      <c r="J225" s="16">
        <f>J226+J227</f>
        <v>0</v>
      </c>
      <c r="K225" s="16"/>
      <c r="L225" s="16">
        <f>L226+L227</f>
        <v>0</v>
      </c>
      <c r="M225" s="16">
        <f>M226+M227</f>
        <v>0</v>
      </c>
      <c r="N225" s="16"/>
      <c r="O225" s="16">
        <f>O226+O227</f>
        <v>0</v>
      </c>
      <c r="P225" s="16">
        <f>P226+P227</f>
        <v>0</v>
      </c>
      <c r="Q225" s="16"/>
      <c r="R225" s="16">
        <f aca="true" t="shared" si="155" ref="R225:W225">R226+R227</f>
        <v>0</v>
      </c>
      <c r="S225" s="16">
        <f t="shared" si="155"/>
        <v>0</v>
      </c>
      <c r="T225" s="16">
        <f t="shared" si="155"/>
        <v>0</v>
      </c>
      <c r="U225" s="16">
        <f t="shared" si="155"/>
        <v>0</v>
      </c>
      <c r="V225" s="16">
        <f t="shared" si="155"/>
        <v>2</v>
      </c>
      <c r="W225" s="16">
        <f t="shared" si="155"/>
        <v>2</v>
      </c>
      <c r="X225" s="16"/>
      <c r="Y225" s="16">
        <f aca="true" t="shared" si="156" ref="Y225:AE225">Y226+Y227</f>
        <v>0</v>
      </c>
      <c r="Z225" s="16">
        <f t="shared" si="156"/>
        <v>0</v>
      </c>
      <c r="AA225" s="16">
        <f t="shared" si="156"/>
        <v>0</v>
      </c>
      <c r="AB225" s="16">
        <f t="shared" si="156"/>
        <v>0</v>
      </c>
      <c r="AC225" s="16"/>
      <c r="AD225" s="16">
        <f t="shared" si="156"/>
        <v>0</v>
      </c>
      <c r="AE225" s="16">
        <f t="shared" si="156"/>
        <v>0</v>
      </c>
    </row>
    <row r="226" spans="1:31" s="10" customFormat="1" ht="12">
      <c r="A226" s="25" t="s">
        <v>81</v>
      </c>
      <c r="B226" s="15"/>
      <c r="C226" s="22">
        <f t="shared" si="154"/>
        <v>0</v>
      </c>
      <c r="D226" s="22">
        <f t="shared" si="154"/>
        <v>0</v>
      </c>
      <c r="E226" s="61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10" customFormat="1" ht="12">
      <c r="A227" s="29" t="s">
        <v>82</v>
      </c>
      <c r="B227" s="28"/>
      <c r="C227" s="22">
        <f t="shared" si="154"/>
        <v>2</v>
      </c>
      <c r="D227" s="22">
        <f t="shared" si="154"/>
        <v>2</v>
      </c>
      <c r="E227" s="61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>
        <v>2</v>
      </c>
      <c r="W227" s="26">
        <v>2</v>
      </c>
      <c r="X227" s="26"/>
      <c r="Y227" s="26"/>
      <c r="Z227" s="26"/>
      <c r="AA227" s="26"/>
      <c r="AB227" s="26"/>
      <c r="AC227" s="26"/>
      <c r="AD227" s="26"/>
      <c r="AE227" s="26"/>
    </row>
    <row r="228" spans="1:31" s="10" customFormat="1" ht="12">
      <c r="A228" s="17" t="s">
        <v>52</v>
      </c>
      <c r="B228" s="15"/>
      <c r="C228" s="22">
        <f t="shared" si="154"/>
        <v>0</v>
      </c>
      <c r="D228" s="22">
        <f t="shared" si="154"/>
        <v>0</v>
      </c>
      <c r="E228" s="61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10" customFormat="1" ht="46.5">
      <c r="A229" s="38" t="s">
        <v>60</v>
      </c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2">
      <c r="A230" s="4" t="s">
        <v>1</v>
      </c>
      <c r="B230" s="4" t="s">
        <v>2</v>
      </c>
      <c r="C230" s="7" t="s">
        <v>92</v>
      </c>
      <c r="D230" s="7" t="s">
        <v>92</v>
      </c>
      <c r="E230" s="7" t="s">
        <v>92</v>
      </c>
      <c r="F230" s="7">
        <v>106</v>
      </c>
      <c r="G230" s="7">
        <v>106</v>
      </c>
      <c r="H230" s="59">
        <v>106</v>
      </c>
      <c r="I230" s="7">
        <v>108</v>
      </c>
      <c r="J230" s="7">
        <v>108</v>
      </c>
      <c r="K230" s="59">
        <v>108</v>
      </c>
      <c r="L230" s="7">
        <v>116</v>
      </c>
      <c r="M230" s="7">
        <v>116</v>
      </c>
      <c r="N230" s="59">
        <v>116</v>
      </c>
      <c r="O230" s="7">
        <v>282</v>
      </c>
      <c r="P230" s="7">
        <v>282</v>
      </c>
      <c r="Q230" s="59">
        <v>282</v>
      </c>
      <c r="R230" s="7">
        <v>519</v>
      </c>
      <c r="S230" s="7">
        <v>519</v>
      </c>
      <c r="T230" s="7">
        <v>532</v>
      </c>
      <c r="U230" s="7">
        <v>532</v>
      </c>
      <c r="V230" s="2">
        <v>621</v>
      </c>
      <c r="W230" s="2">
        <v>621</v>
      </c>
      <c r="X230" s="54">
        <v>621</v>
      </c>
      <c r="Y230" s="7">
        <v>629</v>
      </c>
      <c r="Z230" s="7">
        <v>629</v>
      </c>
      <c r="AA230" s="7">
        <v>701</v>
      </c>
      <c r="AB230" s="7">
        <v>701</v>
      </c>
      <c r="AC230" s="54">
        <v>701</v>
      </c>
      <c r="AD230" s="7">
        <v>910</v>
      </c>
      <c r="AE230" s="7">
        <v>910</v>
      </c>
    </row>
    <row r="231" spans="1:31" s="10" customFormat="1" ht="22.5">
      <c r="A231" s="6"/>
      <c r="B231" s="6"/>
      <c r="C231" s="7" t="s">
        <v>90</v>
      </c>
      <c r="D231" s="7" t="s">
        <v>91</v>
      </c>
      <c r="E231" s="54" t="s">
        <v>89</v>
      </c>
      <c r="F231" s="7" t="s">
        <v>90</v>
      </c>
      <c r="G231" s="7" t="s">
        <v>91</v>
      </c>
      <c r="H231" s="54" t="s">
        <v>89</v>
      </c>
      <c r="I231" s="7" t="s">
        <v>90</v>
      </c>
      <c r="J231" s="7" t="s">
        <v>91</v>
      </c>
      <c r="K231" s="59" t="s">
        <v>89</v>
      </c>
      <c r="L231" s="7" t="s">
        <v>90</v>
      </c>
      <c r="M231" s="7" t="s">
        <v>91</v>
      </c>
      <c r="N231" s="59" t="s">
        <v>89</v>
      </c>
      <c r="O231" s="7" t="s">
        <v>90</v>
      </c>
      <c r="P231" s="7" t="s">
        <v>91</v>
      </c>
      <c r="Q231" s="59" t="s">
        <v>89</v>
      </c>
      <c r="R231" s="7" t="s">
        <v>3</v>
      </c>
      <c r="S231" s="7" t="s">
        <v>3</v>
      </c>
      <c r="T231" s="7" t="s">
        <v>3</v>
      </c>
      <c r="U231" s="7" t="s">
        <v>3</v>
      </c>
      <c r="V231" s="7" t="s">
        <v>90</v>
      </c>
      <c r="W231" s="7" t="s">
        <v>91</v>
      </c>
      <c r="X231" s="54" t="s">
        <v>89</v>
      </c>
      <c r="Y231" s="7" t="s">
        <v>3</v>
      </c>
      <c r="Z231" s="7" t="s">
        <v>3</v>
      </c>
      <c r="AA231" s="7" t="s">
        <v>3</v>
      </c>
      <c r="AB231" s="7" t="s">
        <v>3</v>
      </c>
      <c r="AC231" s="54" t="s">
        <v>89</v>
      </c>
      <c r="AD231" s="7" t="s">
        <v>3</v>
      </c>
      <c r="AE231" s="7" t="s">
        <v>3</v>
      </c>
    </row>
    <row r="232" spans="1:31" s="10" customFormat="1" ht="11.25">
      <c r="A232" s="17" t="s">
        <v>4</v>
      </c>
      <c r="B232" s="15"/>
      <c r="C232" s="18">
        <f>C233+C263+C265+C274+C278+C280</f>
        <v>149072</v>
      </c>
      <c r="D232" s="18">
        <f>D233+D263+D265+D274+D278+D280</f>
        <v>56153</v>
      </c>
      <c r="E232" s="61">
        <f>E233+E266+E275</f>
        <v>129</v>
      </c>
      <c r="F232" s="18">
        <f>F233+F263+F265+F274+F278+F280</f>
        <v>0</v>
      </c>
      <c r="G232" s="18">
        <f>G233+G263+G265+G274+G278+G280</f>
        <v>0</v>
      </c>
      <c r="H232" s="61">
        <f>H233+H266+H275</f>
        <v>0</v>
      </c>
      <c r="I232" s="18">
        <f>I233+I263+I265+I274+I278+I280</f>
        <v>0</v>
      </c>
      <c r="J232" s="18">
        <f>J233+J263+J265+J274+J278+J280</f>
        <v>0</v>
      </c>
      <c r="K232" s="61">
        <f>K233+K266+K275</f>
        <v>0</v>
      </c>
      <c r="L232" s="18">
        <f>L233+L263+L265+L274+L278+L280</f>
        <v>0</v>
      </c>
      <c r="M232" s="18">
        <f>M233+M263+M265+M274+M278+M280</f>
        <v>0</v>
      </c>
      <c r="N232" s="61">
        <f>N233+N266+N275</f>
        <v>0</v>
      </c>
      <c r="O232" s="18">
        <f>O233+O263+O265+O274+O278+O280</f>
        <v>0</v>
      </c>
      <c r="P232" s="18">
        <f>P233+P263+P265+P274+P278+P280</f>
        <v>0</v>
      </c>
      <c r="Q232" s="61">
        <f>Q233+Q266+Q275</f>
        <v>0</v>
      </c>
      <c r="R232" s="18">
        <f aca="true" t="shared" si="157" ref="R232:W232">R233+R263+R265+R274+R278+R280</f>
        <v>0</v>
      </c>
      <c r="S232" s="18">
        <f t="shared" si="157"/>
        <v>0</v>
      </c>
      <c r="T232" s="18">
        <f t="shared" si="157"/>
        <v>0</v>
      </c>
      <c r="U232" s="18">
        <f t="shared" si="157"/>
        <v>0</v>
      </c>
      <c r="V232" s="18">
        <f t="shared" si="157"/>
        <v>149072</v>
      </c>
      <c r="W232" s="18">
        <f t="shared" si="157"/>
        <v>56153</v>
      </c>
      <c r="X232" s="61">
        <f>X233+X266+X275</f>
        <v>129</v>
      </c>
      <c r="Y232" s="18">
        <f aca="true" t="shared" si="158" ref="Y232:AE232">Y233+Y263+Y265+Y274+Y278+Y280</f>
        <v>0</v>
      </c>
      <c r="Z232" s="18">
        <f t="shared" si="158"/>
        <v>0</v>
      </c>
      <c r="AA232" s="18">
        <f t="shared" si="158"/>
        <v>0</v>
      </c>
      <c r="AB232" s="18">
        <f t="shared" si="158"/>
        <v>0</v>
      </c>
      <c r="AC232" s="61">
        <f>AC233+AC266+AC275</f>
        <v>0</v>
      </c>
      <c r="AD232" s="18">
        <f t="shared" si="158"/>
        <v>0</v>
      </c>
      <c r="AE232" s="18">
        <f t="shared" si="158"/>
        <v>0</v>
      </c>
    </row>
    <row r="233" spans="1:31" ht="12">
      <c r="A233" s="17" t="s">
        <v>5</v>
      </c>
      <c r="B233" s="15"/>
      <c r="C233" s="18">
        <f>C235+C242+C249+C250+C251+C253+C255+C257+C259+C261+C258</f>
        <v>149072</v>
      </c>
      <c r="D233" s="18">
        <f>D235+D242+D249+D250+D251+D253+D255+D257+D259+D261+D258</f>
        <v>56153</v>
      </c>
      <c r="E233" s="61">
        <f>E253</f>
        <v>129</v>
      </c>
      <c r="F233" s="18">
        <f>F235+F242+F249+F250+F251+F253+F255+F257+F259+F261+F258+F256</f>
        <v>0</v>
      </c>
      <c r="G233" s="18">
        <f>G235+G242+G249+G250+G251+G253+G255+G257+G259+G261+G258+G256</f>
        <v>0</v>
      </c>
      <c r="H233" s="61">
        <f>H253</f>
        <v>0</v>
      </c>
      <c r="I233" s="18">
        <f>I235+I242+I249+I250+I251+I253+I255+I257+I259+I261+I258</f>
        <v>0</v>
      </c>
      <c r="J233" s="18">
        <f>J235+J242+J249+J250+J251+J253+J255+J257+J259+J261+J258</f>
        <v>0</v>
      </c>
      <c r="K233" s="61">
        <f>K253</f>
        <v>0</v>
      </c>
      <c r="L233" s="18">
        <f>L235+L242+L249+L250+L251+L253+L255+L257+L259+L261+L258</f>
        <v>0</v>
      </c>
      <c r="M233" s="18">
        <f>M235+M242+M249+M250+M251+M253+M255+M257+M259+M261+M258</f>
        <v>0</v>
      </c>
      <c r="N233" s="61">
        <f>N253</f>
        <v>0</v>
      </c>
      <c r="O233" s="18">
        <f>O235+O242+O249+O250+O251+O253+O255+O257+O259+O261+O258</f>
        <v>0</v>
      </c>
      <c r="P233" s="18">
        <f>P235+P242+P249+P250+P251+P253+P255+P257+P259+P261+P258</f>
        <v>0</v>
      </c>
      <c r="Q233" s="61">
        <f>Q253</f>
        <v>0</v>
      </c>
      <c r="R233" s="18">
        <f>R235+R242+R249+R250+R251+R253+R255+R257+R259+R261+R258</f>
        <v>0</v>
      </c>
      <c r="S233" s="18">
        <f>S235+S242+S249+S250+S251+S253+S255+S257+S259+S261+S258</f>
        <v>0</v>
      </c>
      <c r="T233" s="18">
        <f>T235+T242+T249+T250+T251+T253+T255+T257+T259+T261+T258</f>
        <v>0</v>
      </c>
      <c r="U233" s="18">
        <f>U235+U242+U249+U250+U251+U253+U255+U257+U259+U261+U258</f>
        <v>0</v>
      </c>
      <c r="V233" s="18">
        <f>V235+V242+V249+V250+V251+V253+V255+V257+V259+V261+V258+V256</f>
        <v>149072</v>
      </c>
      <c r="W233" s="18">
        <f>W235+W242+W249+W250+W251+W253+W255+W257+W259+W261+W258+W256</f>
        <v>56153</v>
      </c>
      <c r="X233" s="61">
        <f>X253</f>
        <v>129</v>
      </c>
      <c r="Y233" s="18">
        <f aca="true" t="shared" si="159" ref="Y233:AE233">Y235+Y242+Y249+Y250+Y251+Y253+Y255+Y257+Y259+Y261+Y258</f>
        <v>0</v>
      </c>
      <c r="Z233" s="18">
        <f t="shared" si="159"/>
        <v>0</v>
      </c>
      <c r="AA233" s="18">
        <f t="shared" si="159"/>
        <v>0</v>
      </c>
      <c r="AB233" s="18">
        <f t="shared" si="159"/>
        <v>0</v>
      </c>
      <c r="AC233" s="61">
        <f>AC253</f>
        <v>0</v>
      </c>
      <c r="AD233" s="18">
        <f t="shared" si="159"/>
        <v>0</v>
      </c>
      <c r="AE233" s="18">
        <f t="shared" si="159"/>
        <v>0</v>
      </c>
    </row>
    <row r="234" spans="1:31" s="10" customFormat="1" ht="11.25">
      <c r="A234" s="17"/>
      <c r="B234" s="15"/>
      <c r="C234" s="18"/>
      <c r="D234" s="18"/>
      <c r="E234" s="6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s="10" customFormat="1" ht="22.5">
      <c r="A235" s="19" t="s">
        <v>62</v>
      </c>
      <c r="B235" s="48" t="s">
        <v>6</v>
      </c>
      <c r="C235" s="18">
        <f>C237+C239</f>
        <v>58497</v>
      </c>
      <c r="D235" s="18">
        <f>D237+D239</f>
        <v>29697</v>
      </c>
      <c r="E235" s="61"/>
      <c r="F235" s="18">
        <f>F237+F239</f>
        <v>0</v>
      </c>
      <c r="G235" s="18">
        <f>G237+G239</f>
        <v>0</v>
      </c>
      <c r="H235" s="18"/>
      <c r="I235" s="18">
        <f>I237+I239</f>
        <v>0</v>
      </c>
      <c r="J235" s="18">
        <f>J237+J239</f>
        <v>0</v>
      </c>
      <c r="K235" s="18"/>
      <c r="L235" s="18">
        <f>L237+L239</f>
        <v>0</v>
      </c>
      <c r="M235" s="18">
        <f>M237+M239</f>
        <v>0</v>
      </c>
      <c r="N235" s="18"/>
      <c r="O235" s="18">
        <f>O237+O239</f>
        <v>0</v>
      </c>
      <c r="P235" s="18">
        <f>P237+P239</f>
        <v>0</v>
      </c>
      <c r="Q235" s="18"/>
      <c r="R235" s="18">
        <f>R237+R239</f>
        <v>0</v>
      </c>
      <c r="S235" s="18">
        <f aca="true" t="shared" si="160" ref="S235:W236">S237+S239</f>
        <v>0</v>
      </c>
      <c r="T235" s="18">
        <f t="shared" si="160"/>
        <v>0</v>
      </c>
      <c r="U235" s="18">
        <f t="shared" si="160"/>
        <v>0</v>
      </c>
      <c r="V235" s="18">
        <f t="shared" si="160"/>
        <v>58497</v>
      </c>
      <c r="W235" s="18">
        <f t="shared" si="160"/>
        <v>29697</v>
      </c>
      <c r="X235" s="18"/>
      <c r="Y235" s="18">
        <f>Y237+Y239</f>
        <v>0</v>
      </c>
      <c r="Z235" s="18">
        <f aca="true" t="shared" si="161" ref="Z235:AB236">Z237+Z239</f>
        <v>0</v>
      </c>
      <c r="AA235" s="18">
        <f>AA237+AA239</f>
        <v>0</v>
      </c>
      <c r="AB235" s="18">
        <f t="shared" si="161"/>
        <v>0</v>
      </c>
      <c r="AC235" s="18"/>
      <c r="AD235" s="18">
        <f>AD237+AD239</f>
        <v>0</v>
      </c>
      <c r="AE235" s="18">
        <f>AE237+AE239</f>
        <v>0</v>
      </c>
    </row>
    <row r="236" spans="1:31" s="10" customFormat="1" ht="12">
      <c r="A236" s="41" t="s">
        <v>71</v>
      </c>
      <c r="B236" s="49"/>
      <c r="C236" s="18">
        <f>C238+C240</f>
        <v>1077</v>
      </c>
      <c r="D236" s="18">
        <f>D238+D240</f>
        <v>1077</v>
      </c>
      <c r="E236" s="61"/>
      <c r="F236" s="18">
        <f>F238+F240</f>
        <v>0</v>
      </c>
      <c r="G236" s="18">
        <f>G238+G240</f>
        <v>0</v>
      </c>
      <c r="H236" s="18"/>
      <c r="I236" s="18">
        <f>I238+I240</f>
        <v>0</v>
      </c>
      <c r="J236" s="18">
        <f>J238+J240</f>
        <v>0</v>
      </c>
      <c r="K236" s="18"/>
      <c r="L236" s="18">
        <f>L238+L240</f>
        <v>0</v>
      </c>
      <c r="M236" s="18">
        <f>M238+M240</f>
        <v>0</v>
      </c>
      <c r="N236" s="18"/>
      <c r="O236" s="18">
        <f>O238+O240</f>
        <v>0</v>
      </c>
      <c r="P236" s="18">
        <f>P238+P240</f>
        <v>0</v>
      </c>
      <c r="Q236" s="18"/>
      <c r="R236" s="18">
        <f>R238+R240</f>
        <v>0</v>
      </c>
      <c r="S236" s="18">
        <f t="shared" si="160"/>
        <v>0</v>
      </c>
      <c r="T236" s="18">
        <f t="shared" si="160"/>
        <v>0</v>
      </c>
      <c r="U236" s="18">
        <f t="shared" si="160"/>
        <v>0</v>
      </c>
      <c r="V236" s="18">
        <f t="shared" si="160"/>
        <v>1077</v>
      </c>
      <c r="W236" s="18">
        <f t="shared" si="160"/>
        <v>1077</v>
      </c>
      <c r="X236" s="18"/>
      <c r="Y236" s="18">
        <f>Y238+Y240</f>
        <v>0</v>
      </c>
      <c r="Z236" s="18">
        <f t="shared" si="161"/>
        <v>0</v>
      </c>
      <c r="AA236" s="18">
        <f>AA238+AA240</f>
        <v>0</v>
      </c>
      <c r="AB236" s="18">
        <f t="shared" si="161"/>
        <v>0</v>
      </c>
      <c r="AC236" s="18"/>
      <c r="AD236" s="18">
        <f>AD238+AD240</f>
        <v>0</v>
      </c>
      <c r="AE236" s="18">
        <f>AE238+AE240</f>
        <v>0</v>
      </c>
    </row>
    <row r="237" spans="1:31" s="10" customFormat="1" ht="12">
      <c r="A237" s="41" t="s">
        <v>66</v>
      </c>
      <c r="B237" s="49" t="s">
        <v>68</v>
      </c>
      <c r="C237" s="22">
        <f aca="true" t="shared" si="162" ref="C237:D240">F237+I237+L237+O237+R237+T237+V237+Y237+AA237+AD237</f>
        <v>0</v>
      </c>
      <c r="D237" s="22">
        <f t="shared" si="162"/>
        <v>0</v>
      </c>
      <c r="E237" s="61"/>
      <c r="F237" s="22"/>
      <c r="G237" s="22">
        <v>0</v>
      </c>
      <c r="H237" s="22"/>
      <c r="I237" s="22"/>
      <c r="J237" s="22">
        <v>0</v>
      </c>
      <c r="K237" s="22"/>
      <c r="L237" s="22"/>
      <c r="M237" s="22">
        <v>0</v>
      </c>
      <c r="N237" s="22"/>
      <c r="O237" s="22"/>
      <c r="P237" s="22">
        <v>0</v>
      </c>
      <c r="Q237" s="22"/>
      <c r="R237" s="22"/>
      <c r="S237" s="22">
        <v>0</v>
      </c>
      <c r="T237" s="22"/>
      <c r="U237" s="22">
        <v>0</v>
      </c>
      <c r="V237" s="22"/>
      <c r="W237" s="22">
        <v>0</v>
      </c>
      <c r="X237" s="22"/>
      <c r="Y237" s="22"/>
      <c r="Z237" s="22">
        <v>0</v>
      </c>
      <c r="AA237" s="22"/>
      <c r="AB237" s="22">
        <v>0</v>
      </c>
      <c r="AC237" s="22"/>
      <c r="AD237" s="22"/>
      <c r="AE237" s="22">
        <v>0</v>
      </c>
    </row>
    <row r="238" spans="1:31" s="10" customFormat="1" ht="12">
      <c r="A238" s="41" t="s">
        <v>67</v>
      </c>
      <c r="B238" s="49"/>
      <c r="C238" s="22">
        <f t="shared" si="162"/>
        <v>0</v>
      </c>
      <c r="D238" s="22">
        <f t="shared" si="162"/>
        <v>0</v>
      </c>
      <c r="E238" s="61"/>
      <c r="F238" s="22"/>
      <c r="G238" s="22">
        <v>0</v>
      </c>
      <c r="H238" s="22"/>
      <c r="I238" s="22"/>
      <c r="J238" s="22">
        <v>0</v>
      </c>
      <c r="K238" s="22"/>
      <c r="L238" s="22"/>
      <c r="M238" s="22">
        <v>0</v>
      </c>
      <c r="N238" s="22"/>
      <c r="O238" s="22"/>
      <c r="P238" s="22">
        <v>0</v>
      </c>
      <c r="Q238" s="22"/>
      <c r="R238" s="22"/>
      <c r="S238" s="22">
        <v>0</v>
      </c>
      <c r="T238" s="22"/>
      <c r="U238" s="22">
        <v>0</v>
      </c>
      <c r="V238" s="22"/>
      <c r="W238" s="22">
        <v>0</v>
      </c>
      <c r="X238" s="22"/>
      <c r="Y238" s="22"/>
      <c r="Z238" s="22">
        <v>0</v>
      </c>
      <c r="AA238" s="22"/>
      <c r="AB238" s="22">
        <v>0</v>
      </c>
      <c r="AC238" s="22"/>
      <c r="AD238" s="22"/>
      <c r="AE238" s="22">
        <v>0</v>
      </c>
    </row>
    <row r="239" spans="1:31" ht="24">
      <c r="A239" s="41" t="s">
        <v>69</v>
      </c>
      <c r="B239" s="49" t="s">
        <v>70</v>
      </c>
      <c r="C239" s="22">
        <f t="shared" si="162"/>
        <v>58497</v>
      </c>
      <c r="D239" s="22">
        <f t="shared" si="162"/>
        <v>29697</v>
      </c>
      <c r="E239" s="61"/>
      <c r="F239" s="22"/>
      <c r="G239" s="22">
        <v>0</v>
      </c>
      <c r="H239" s="22"/>
      <c r="I239" s="22"/>
      <c r="J239" s="22">
        <v>0</v>
      </c>
      <c r="K239" s="22"/>
      <c r="L239" s="22"/>
      <c r="M239" s="22">
        <v>0</v>
      </c>
      <c r="N239" s="22"/>
      <c r="O239" s="22"/>
      <c r="P239" s="22">
        <v>0</v>
      </c>
      <c r="Q239" s="22"/>
      <c r="R239" s="22"/>
      <c r="S239" s="22">
        <v>0</v>
      </c>
      <c r="T239" s="22"/>
      <c r="U239" s="22">
        <v>0</v>
      </c>
      <c r="V239" s="22">
        <v>58497</v>
      </c>
      <c r="W239" s="22">
        <v>29697</v>
      </c>
      <c r="X239" s="22"/>
      <c r="Y239" s="22"/>
      <c r="Z239" s="22">
        <v>0</v>
      </c>
      <c r="AA239" s="22"/>
      <c r="AB239" s="22">
        <v>0</v>
      </c>
      <c r="AC239" s="22"/>
      <c r="AD239" s="22"/>
      <c r="AE239" s="22">
        <v>0</v>
      </c>
    </row>
    <row r="240" spans="1:31" ht="12">
      <c r="A240" s="41" t="s">
        <v>67</v>
      </c>
      <c r="B240" s="49"/>
      <c r="C240" s="22">
        <f t="shared" si="162"/>
        <v>1077</v>
      </c>
      <c r="D240" s="22">
        <f t="shared" si="162"/>
        <v>1077</v>
      </c>
      <c r="E240" s="61"/>
      <c r="F240" s="22"/>
      <c r="G240" s="22">
        <v>0</v>
      </c>
      <c r="H240" s="22"/>
      <c r="I240" s="22"/>
      <c r="J240" s="22">
        <v>0</v>
      </c>
      <c r="K240" s="22"/>
      <c r="L240" s="22"/>
      <c r="M240" s="22">
        <v>0</v>
      </c>
      <c r="N240" s="22"/>
      <c r="O240" s="22"/>
      <c r="P240" s="22">
        <v>0</v>
      </c>
      <c r="Q240" s="22"/>
      <c r="R240" s="22"/>
      <c r="S240" s="22">
        <v>0</v>
      </c>
      <c r="T240" s="22"/>
      <c r="U240" s="22">
        <v>0</v>
      </c>
      <c r="V240" s="22">
        <v>1077</v>
      </c>
      <c r="W240" s="22">
        <v>1077</v>
      </c>
      <c r="X240" s="22"/>
      <c r="Y240" s="22"/>
      <c r="Z240" s="22">
        <v>0</v>
      </c>
      <c r="AA240" s="22"/>
      <c r="AB240" s="22">
        <v>0</v>
      </c>
      <c r="AC240" s="22"/>
      <c r="AD240" s="22"/>
      <c r="AE240" s="22">
        <v>0</v>
      </c>
    </row>
    <row r="241" spans="1:31" ht="12">
      <c r="A241" s="20"/>
      <c r="B241" s="49"/>
      <c r="C241" s="22"/>
      <c r="D241" s="22"/>
      <c r="E241" s="6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ht="12">
      <c r="A242" s="19" t="s">
        <v>7</v>
      </c>
      <c r="B242" s="15" t="s">
        <v>8</v>
      </c>
      <c r="C242" s="18">
        <f>C243+C244+C245+C246+C247</f>
        <v>30970</v>
      </c>
      <c r="D242" s="18">
        <f>D243+D244+D245+D246+D247</f>
        <v>6698</v>
      </c>
      <c r="E242" s="61"/>
      <c r="F242" s="18">
        <f>F243+F244+F245+F246+F247</f>
        <v>0</v>
      </c>
      <c r="G242" s="18">
        <f>G243+G244+G245+G246+G247</f>
        <v>0</v>
      </c>
      <c r="H242" s="18"/>
      <c r="I242" s="18">
        <f>I243+I244+I245+I246+I247</f>
        <v>0</v>
      </c>
      <c r="J242" s="18">
        <f>J243+J244+J245+J246+J247</f>
        <v>0</v>
      </c>
      <c r="K242" s="18"/>
      <c r="L242" s="18">
        <f>L243+L244+L245+L246+L247</f>
        <v>0</v>
      </c>
      <c r="M242" s="18">
        <f>M243+M244+M245+M246+M247</f>
        <v>0</v>
      </c>
      <c r="N242" s="18"/>
      <c r="O242" s="18">
        <f>O243+O244+O245+O246+O247</f>
        <v>0</v>
      </c>
      <c r="P242" s="18">
        <f>P243+P244+P245+P246+P247</f>
        <v>0</v>
      </c>
      <c r="Q242" s="18"/>
      <c r="R242" s="18">
        <f aca="true" t="shared" si="163" ref="R242:W242">R243+R244+R245+R246+R247</f>
        <v>0</v>
      </c>
      <c r="S242" s="18">
        <f t="shared" si="163"/>
        <v>0</v>
      </c>
      <c r="T242" s="18">
        <f t="shared" si="163"/>
        <v>0</v>
      </c>
      <c r="U242" s="18">
        <f t="shared" si="163"/>
        <v>0</v>
      </c>
      <c r="V242" s="18">
        <f t="shared" si="163"/>
        <v>30970</v>
      </c>
      <c r="W242" s="18">
        <f t="shared" si="163"/>
        <v>6698</v>
      </c>
      <c r="X242" s="18"/>
      <c r="Y242" s="18">
        <f aca="true" t="shared" si="164" ref="Y242:AE242">Y243+Y244+Y245+Y246+Y247</f>
        <v>0</v>
      </c>
      <c r="Z242" s="18">
        <f t="shared" si="164"/>
        <v>0</v>
      </c>
      <c r="AA242" s="18">
        <f t="shared" si="164"/>
        <v>0</v>
      </c>
      <c r="AB242" s="18">
        <f t="shared" si="164"/>
        <v>0</v>
      </c>
      <c r="AC242" s="18"/>
      <c r="AD242" s="18">
        <f t="shared" si="164"/>
        <v>0</v>
      </c>
      <c r="AE242" s="18">
        <f t="shared" si="164"/>
        <v>0</v>
      </c>
    </row>
    <row r="243" spans="1:31" ht="12">
      <c r="A243" s="20" t="s">
        <v>9</v>
      </c>
      <c r="B243" s="21" t="s">
        <v>10</v>
      </c>
      <c r="C243" s="22">
        <f aca="true" t="shared" si="165" ref="C243:D247">F243+I243+L243+O243+R243+T243+V243+Y243+AA243+AD243</f>
        <v>0</v>
      </c>
      <c r="D243" s="22">
        <f t="shared" si="165"/>
        <v>0</v>
      </c>
      <c r="E243" s="61"/>
      <c r="F243" s="22"/>
      <c r="G243" s="22">
        <v>0</v>
      </c>
      <c r="H243" s="22"/>
      <c r="I243" s="22"/>
      <c r="J243" s="22">
        <v>0</v>
      </c>
      <c r="K243" s="22"/>
      <c r="L243" s="22"/>
      <c r="M243" s="22">
        <v>0</v>
      </c>
      <c r="N243" s="22"/>
      <c r="O243" s="22"/>
      <c r="P243" s="22">
        <v>0</v>
      </c>
      <c r="Q243" s="22"/>
      <c r="R243" s="22"/>
      <c r="S243" s="22">
        <v>0</v>
      </c>
      <c r="T243" s="22"/>
      <c r="U243" s="22">
        <v>0</v>
      </c>
      <c r="V243" s="22"/>
      <c r="W243" s="22">
        <v>0</v>
      </c>
      <c r="X243" s="22"/>
      <c r="Y243" s="22"/>
      <c r="Z243" s="22">
        <v>0</v>
      </c>
      <c r="AA243" s="22"/>
      <c r="AB243" s="22">
        <v>0</v>
      </c>
      <c r="AC243" s="22"/>
      <c r="AD243" s="22"/>
      <c r="AE243" s="22">
        <v>0</v>
      </c>
    </row>
    <row r="244" spans="1:31" ht="12">
      <c r="A244" s="20" t="s">
        <v>11</v>
      </c>
      <c r="B244" s="21" t="s">
        <v>12</v>
      </c>
      <c r="C244" s="22">
        <f t="shared" si="165"/>
        <v>29520</v>
      </c>
      <c r="D244" s="22">
        <f t="shared" si="165"/>
        <v>5248</v>
      </c>
      <c r="E244" s="61"/>
      <c r="F244" s="22"/>
      <c r="G244" s="22">
        <v>0</v>
      </c>
      <c r="H244" s="22"/>
      <c r="I244" s="22"/>
      <c r="J244" s="22">
        <v>0</v>
      </c>
      <c r="K244" s="22"/>
      <c r="L244" s="22"/>
      <c r="M244" s="22">
        <v>0</v>
      </c>
      <c r="N244" s="22"/>
      <c r="O244" s="22"/>
      <c r="P244" s="22">
        <v>0</v>
      </c>
      <c r="Q244" s="22"/>
      <c r="R244" s="22"/>
      <c r="S244" s="22">
        <v>0</v>
      </c>
      <c r="T244" s="22"/>
      <c r="U244" s="22">
        <v>0</v>
      </c>
      <c r="V244" s="22">
        <v>29520</v>
      </c>
      <c r="W244" s="22">
        <v>5248</v>
      </c>
      <c r="X244" s="22"/>
      <c r="Y244" s="22"/>
      <c r="Z244" s="22">
        <v>0</v>
      </c>
      <c r="AA244" s="22"/>
      <c r="AB244" s="22">
        <v>0</v>
      </c>
      <c r="AC244" s="22"/>
      <c r="AD244" s="22"/>
      <c r="AE244" s="22">
        <v>0</v>
      </c>
    </row>
    <row r="245" spans="1:31" ht="12">
      <c r="A245" s="23" t="s">
        <v>13</v>
      </c>
      <c r="B245" s="21" t="s">
        <v>14</v>
      </c>
      <c r="C245" s="22">
        <f t="shared" si="165"/>
        <v>1450</v>
      </c>
      <c r="D245" s="22">
        <f t="shared" si="165"/>
        <v>1450</v>
      </c>
      <c r="E245" s="64"/>
      <c r="F245" s="22"/>
      <c r="G245" s="22">
        <v>0</v>
      </c>
      <c r="H245" s="22"/>
      <c r="I245" s="22"/>
      <c r="J245" s="22">
        <v>0</v>
      </c>
      <c r="K245" s="22"/>
      <c r="L245" s="22"/>
      <c r="M245" s="22">
        <v>0</v>
      </c>
      <c r="N245" s="22"/>
      <c r="O245" s="22"/>
      <c r="P245" s="22">
        <v>0</v>
      </c>
      <c r="Q245" s="22"/>
      <c r="R245" s="22"/>
      <c r="S245" s="22">
        <v>0</v>
      </c>
      <c r="T245" s="22"/>
      <c r="U245" s="22">
        <v>0</v>
      </c>
      <c r="V245" s="22">
        <v>1450</v>
      </c>
      <c r="W245" s="22">
        <v>1450</v>
      </c>
      <c r="X245" s="22"/>
      <c r="Y245" s="22"/>
      <c r="Z245" s="22">
        <v>0</v>
      </c>
      <c r="AA245" s="22"/>
      <c r="AB245" s="22">
        <v>0</v>
      </c>
      <c r="AC245" s="22"/>
      <c r="AD245" s="22"/>
      <c r="AE245" s="22">
        <v>0</v>
      </c>
    </row>
    <row r="246" spans="1:31" ht="12">
      <c r="A246" s="20" t="s">
        <v>15</v>
      </c>
      <c r="B246" s="21" t="s">
        <v>16</v>
      </c>
      <c r="C246" s="22">
        <f t="shared" si="165"/>
        <v>0</v>
      </c>
      <c r="D246" s="22">
        <f t="shared" si="165"/>
        <v>0</v>
      </c>
      <c r="E246" s="64"/>
      <c r="F246" s="22"/>
      <c r="G246" s="22">
        <v>0</v>
      </c>
      <c r="H246" s="22"/>
      <c r="I246" s="22"/>
      <c r="J246" s="22">
        <v>0</v>
      </c>
      <c r="K246" s="22"/>
      <c r="L246" s="22"/>
      <c r="M246" s="22">
        <v>0</v>
      </c>
      <c r="N246" s="22"/>
      <c r="O246" s="22"/>
      <c r="P246" s="22">
        <v>0</v>
      </c>
      <c r="Q246" s="22"/>
      <c r="R246" s="22"/>
      <c r="S246" s="22">
        <v>0</v>
      </c>
      <c r="T246" s="22"/>
      <c r="U246" s="22">
        <v>0</v>
      </c>
      <c r="V246" s="22"/>
      <c r="W246" s="22">
        <v>0</v>
      </c>
      <c r="X246" s="22"/>
      <c r="Y246" s="22"/>
      <c r="Z246" s="22">
        <v>0</v>
      </c>
      <c r="AA246" s="22"/>
      <c r="AB246" s="22">
        <v>0</v>
      </c>
      <c r="AC246" s="22"/>
      <c r="AD246" s="22"/>
      <c r="AE246" s="22">
        <v>0</v>
      </c>
    </row>
    <row r="247" spans="1:31" s="10" customFormat="1" ht="12">
      <c r="A247" s="20" t="s">
        <v>17</v>
      </c>
      <c r="B247" s="21" t="s">
        <v>18</v>
      </c>
      <c r="C247" s="22">
        <f t="shared" si="165"/>
        <v>0</v>
      </c>
      <c r="D247" s="22">
        <f t="shared" si="165"/>
        <v>0</v>
      </c>
      <c r="E247" s="64"/>
      <c r="F247" s="22"/>
      <c r="G247" s="22">
        <v>0</v>
      </c>
      <c r="H247" s="22"/>
      <c r="I247" s="22"/>
      <c r="J247" s="22">
        <v>0</v>
      </c>
      <c r="K247" s="22"/>
      <c r="L247" s="22"/>
      <c r="M247" s="22">
        <v>0</v>
      </c>
      <c r="N247" s="22"/>
      <c r="O247" s="22"/>
      <c r="P247" s="22">
        <v>0</v>
      </c>
      <c r="Q247" s="22"/>
      <c r="R247" s="22"/>
      <c r="S247" s="22">
        <v>0</v>
      </c>
      <c r="T247" s="22"/>
      <c r="U247" s="22">
        <v>0</v>
      </c>
      <c r="V247" s="22"/>
      <c r="W247" s="22">
        <v>0</v>
      </c>
      <c r="X247" s="22"/>
      <c r="Y247" s="22"/>
      <c r="Z247" s="22">
        <v>0</v>
      </c>
      <c r="AA247" s="22"/>
      <c r="AB247" s="22">
        <v>0</v>
      </c>
      <c r="AC247" s="22"/>
      <c r="AD247" s="22"/>
      <c r="AE247" s="22">
        <v>0</v>
      </c>
    </row>
    <row r="248" spans="1:31" ht="12">
      <c r="A248" s="19" t="s">
        <v>88</v>
      </c>
      <c r="B248" s="15" t="s">
        <v>87</v>
      </c>
      <c r="C248" s="56">
        <f>C249+C250+C251</f>
        <v>23445</v>
      </c>
      <c r="D248" s="56">
        <f>D249+D250+D251</f>
        <v>10657</v>
      </c>
      <c r="E248" s="64"/>
      <c r="F248" s="56">
        <f>F249+F250+F251</f>
        <v>0</v>
      </c>
      <c r="G248" s="56">
        <f>G249+G250+G251</f>
        <v>0</v>
      </c>
      <c r="H248" s="56"/>
      <c r="I248" s="56">
        <f>I249+I250+I251</f>
        <v>0</v>
      </c>
      <c r="J248" s="56">
        <f>J249+J250+J251</f>
        <v>0</v>
      </c>
      <c r="K248" s="56"/>
      <c r="L248" s="56">
        <f>L249+L250+L251</f>
        <v>0</v>
      </c>
      <c r="M248" s="56">
        <f>M249+M250+M251</f>
        <v>0</v>
      </c>
      <c r="N248" s="56"/>
      <c r="O248" s="56">
        <f>O249+O250+O251</f>
        <v>0</v>
      </c>
      <c r="P248" s="56">
        <f>P249+P250+P251</f>
        <v>0</v>
      </c>
      <c r="Q248" s="56"/>
      <c r="R248" s="56">
        <f aca="true" t="shared" si="166" ref="R248:W248">R249+R250+R251</f>
        <v>0</v>
      </c>
      <c r="S248" s="56">
        <f t="shared" si="166"/>
        <v>0</v>
      </c>
      <c r="T248" s="56">
        <f t="shared" si="166"/>
        <v>0</v>
      </c>
      <c r="U248" s="56">
        <f t="shared" si="166"/>
        <v>0</v>
      </c>
      <c r="V248" s="56">
        <f t="shared" si="166"/>
        <v>23445</v>
      </c>
      <c r="W248" s="56">
        <f t="shared" si="166"/>
        <v>10657</v>
      </c>
      <c r="X248" s="56"/>
      <c r="Y248" s="56">
        <f>Y249+Y250+Y251</f>
        <v>0</v>
      </c>
      <c r="Z248" s="56">
        <f>Z249+Z250+Z251</f>
        <v>0</v>
      </c>
      <c r="AA248" s="56">
        <f>AA249+AA250+AA251</f>
        <v>0</v>
      </c>
      <c r="AB248" s="56">
        <f>AB249+AB250+AB251</f>
        <v>0</v>
      </c>
      <c r="AC248" s="56"/>
      <c r="AD248" s="56">
        <f>AD249+AD250+AD251</f>
        <v>0</v>
      </c>
      <c r="AE248" s="56">
        <f>AE249+AE250+AE251</f>
        <v>0</v>
      </c>
    </row>
    <row r="249" spans="1:31" s="27" customFormat="1" ht="12">
      <c r="A249" s="24" t="s">
        <v>19</v>
      </c>
      <c r="B249" s="21" t="s">
        <v>20</v>
      </c>
      <c r="C249" s="22">
        <f aca="true" t="shared" si="167" ref="C249:D251">F249+I249+L249+O249+R249+T249+V249+Y249+AA249+AD249</f>
        <v>14147</v>
      </c>
      <c r="D249" s="22">
        <f t="shared" si="167"/>
        <v>6549</v>
      </c>
      <c r="E249" s="64"/>
      <c r="F249" s="18"/>
      <c r="G249" s="18">
        <v>0</v>
      </c>
      <c r="H249" s="18"/>
      <c r="I249" s="18"/>
      <c r="J249" s="18">
        <v>0</v>
      </c>
      <c r="K249" s="18"/>
      <c r="L249" s="18"/>
      <c r="M249" s="18">
        <v>0</v>
      </c>
      <c r="N249" s="18"/>
      <c r="O249" s="18"/>
      <c r="P249" s="18">
        <v>0</v>
      </c>
      <c r="Q249" s="18"/>
      <c r="R249" s="18"/>
      <c r="S249" s="18">
        <v>0</v>
      </c>
      <c r="T249" s="18"/>
      <c r="U249" s="18">
        <v>0</v>
      </c>
      <c r="V249" s="18">
        <v>14147</v>
      </c>
      <c r="W249" s="18">
        <v>6549</v>
      </c>
      <c r="X249" s="18"/>
      <c r="Y249" s="18"/>
      <c r="Z249" s="18">
        <v>0</v>
      </c>
      <c r="AA249" s="18"/>
      <c r="AB249" s="18">
        <v>0</v>
      </c>
      <c r="AC249" s="18"/>
      <c r="AD249" s="18"/>
      <c r="AE249" s="18">
        <v>0</v>
      </c>
    </row>
    <row r="250" spans="1:31" s="27" customFormat="1" ht="12">
      <c r="A250" s="19" t="s">
        <v>21</v>
      </c>
      <c r="B250" s="21" t="s">
        <v>22</v>
      </c>
      <c r="C250" s="22">
        <f t="shared" si="167"/>
        <v>6356</v>
      </c>
      <c r="D250" s="22">
        <f t="shared" si="167"/>
        <v>2840</v>
      </c>
      <c r="E250" s="64"/>
      <c r="F250" s="18"/>
      <c r="G250" s="18">
        <v>0</v>
      </c>
      <c r="H250" s="18"/>
      <c r="I250" s="18"/>
      <c r="J250" s="18">
        <v>0</v>
      </c>
      <c r="K250" s="18"/>
      <c r="L250" s="18"/>
      <c r="M250" s="18">
        <v>0</v>
      </c>
      <c r="N250" s="18"/>
      <c r="O250" s="18"/>
      <c r="P250" s="18">
        <v>0</v>
      </c>
      <c r="Q250" s="18"/>
      <c r="R250" s="18"/>
      <c r="S250" s="18">
        <v>0</v>
      </c>
      <c r="T250" s="18"/>
      <c r="U250" s="18">
        <v>0</v>
      </c>
      <c r="V250" s="18">
        <v>6356</v>
      </c>
      <c r="W250" s="18">
        <v>2840</v>
      </c>
      <c r="X250" s="18"/>
      <c r="Y250" s="18"/>
      <c r="Z250" s="18">
        <v>0</v>
      </c>
      <c r="AA250" s="18"/>
      <c r="AB250" s="18">
        <v>0</v>
      </c>
      <c r="AC250" s="18"/>
      <c r="AD250" s="18"/>
      <c r="AE250" s="18">
        <v>0</v>
      </c>
    </row>
    <row r="251" spans="1:31" s="13" customFormat="1" ht="12">
      <c r="A251" s="17" t="s">
        <v>63</v>
      </c>
      <c r="B251" s="21" t="s">
        <v>23</v>
      </c>
      <c r="C251" s="22">
        <f t="shared" si="167"/>
        <v>2942</v>
      </c>
      <c r="D251" s="22">
        <f t="shared" si="167"/>
        <v>1268</v>
      </c>
      <c r="E251" s="64"/>
      <c r="F251" s="18"/>
      <c r="G251" s="18">
        <v>0</v>
      </c>
      <c r="H251" s="18"/>
      <c r="I251" s="18"/>
      <c r="J251" s="18">
        <v>0</v>
      </c>
      <c r="K251" s="18"/>
      <c r="L251" s="18"/>
      <c r="M251" s="18">
        <v>0</v>
      </c>
      <c r="N251" s="18"/>
      <c r="O251" s="18"/>
      <c r="P251" s="18">
        <v>0</v>
      </c>
      <c r="Q251" s="18"/>
      <c r="R251" s="18"/>
      <c r="S251" s="18">
        <v>0</v>
      </c>
      <c r="T251" s="18"/>
      <c r="U251" s="18">
        <v>0</v>
      </c>
      <c r="V251" s="18">
        <v>2942</v>
      </c>
      <c r="W251" s="18">
        <v>1268</v>
      </c>
      <c r="X251" s="18"/>
      <c r="Y251" s="18"/>
      <c r="Z251" s="18">
        <v>0</v>
      </c>
      <c r="AA251" s="18"/>
      <c r="AB251" s="18">
        <v>0</v>
      </c>
      <c r="AC251" s="18"/>
      <c r="AD251" s="18"/>
      <c r="AE251" s="18">
        <v>0</v>
      </c>
    </row>
    <row r="252" spans="1:31" ht="12">
      <c r="A252" s="25"/>
      <c r="B252" s="15"/>
      <c r="C252" s="22"/>
      <c r="D252" s="22"/>
      <c r="E252" s="65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">
      <c r="A253" s="17" t="s">
        <v>24</v>
      </c>
      <c r="B253" s="15" t="s">
        <v>25</v>
      </c>
      <c r="C253" s="22">
        <f>F253+I253+L253+O253+R253+T253+V253+Y253+AA253+AD253</f>
        <v>35960</v>
      </c>
      <c r="D253" s="22">
        <f>G253+J253+M253+P253+S253+U253+W253+Z253+AB253+AE253</f>
        <v>8907</v>
      </c>
      <c r="E253" s="61">
        <f>H253+K253+N253+Q253+X253+AC253</f>
        <v>129</v>
      </c>
      <c r="F253" s="18"/>
      <c r="G253" s="18">
        <v>0</v>
      </c>
      <c r="H253" s="18">
        <v>0</v>
      </c>
      <c r="I253" s="18"/>
      <c r="J253" s="18">
        <v>0</v>
      </c>
      <c r="K253" s="18">
        <v>0</v>
      </c>
      <c r="L253" s="18"/>
      <c r="M253" s="18">
        <v>0</v>
      </c>
      <c r="N253" s="18">
        <v>0</v>
      </c>
      <c r="O253" s="18"/>
      <c r="P253" s="18">
        <v>0</v>
      </c>
      <c r="Q253" s="18">
        <v>0</v>
      </c>
      <c r="R253" s="18"/>
      <c r="S253" s="18">
        <v>0</v>
      </c>
      <c r="T253" s="18"/>
      <c r="U253" s="18">
        <v>0</v>
      </c>
      <c r="V253" s="18">
        <v>35960</v>
      </c>
      <c r="W253" s="18">
        <v>8907</v>
      </c>
      <c r="X253" s="18">
        <v>129</v>
      </c>
      <c r="Y253" s="18"/>
      <c r="Z253" s="18">
        <v>0</v>
      </c>
      <c r="AA253" s="18"/>
      <c r="AB253" s="18">
        <v>0</v>
      </c>
      <c r="AC253" s="18">
        <v>0</v>
      </c>
      <c r="AD253" s="18"/>
      <c r="AE253" s="18">
        <v>0</v>
      </c>
    </row>
    <row r="254" spans="1:31" ht="12">
      <c r="A254" s="17"/>
      <c r="B254" s="15"/>
      <c r="C254" s="18"/>
      <c r="D254" s="18"/>
      <c r="E254" s="6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s="14" customFormat="1" ht="22.5" customHeight="1">
      <c r="A255" s="42" t="s">
        <v>76</v>
      </c>
      <c r="B255" s="15" t="s">
        <v>77</v>
      </c>
      <c r="C255" s="22">
        <f>F255+I255+L255+O255+R255+T255+V255+Y255+AA255+AD255</f>
        <v>200</v>
      </c>
      <c r="D255" s="22">
        <f>G255+J255+M255+P255+S255+U255+W255+Z255+AB255+AE255</f>
        <v>194</v>
      </c>
      <c r="E255" s="64"/>
      <c r="F255" s="18"/>
      <c r="G255" s="18">
        <v>0</v>
      </c>
      <c r="H255" s="18"/>
      <c r="I255" s="18"/>
      <c r="J255" s="18">
        <v>0</v>
      </c>
      <c r="K255" s="18"/>
      <c r="L255" s="18"/>
      <c r="M255" s="18">
        <v>0</v>
      </c>
      <c r="N255" s="18"/>
      <c r="O255" s="18"/>
      <c r="P255" s="18">
        <v>0</v>
      </c>
      <c r="Q255" s="18"/>
      <c r="R255" s="18"/>
      <c r="S255" s="18">
        <v>0</v>
      </c>
      <c r="T255" s="18"/>
      <c r="U255" s="18">
        <v>0</v>
      </c>
      <c r="V255" s="18">
        <v>200</v>
      </c>
      <c r="W255" s="18">
        <v>194</v>
      </c>
      <c r="X255" s="18"/>
      <c r="Y255" s="18"/>
      <c r="Z255" s="18">
        <v>0</v>
      </c>
      <c r="AA255" s="18"/>
      <c r="AB255" s="18">
        <v>0</v>
      </c>
      <c r="AC255" s="18"/>
      <c r="AD255" s="18"/>
      <c r="AE255" s="18">
        <v>0</v>
      </c>
    </row>
    <row r="256" spans="1:31" s="5" customFormat="1" ht="12">
      <c r="A256" s="17" t="s">
        <v>94</v>
      </c>
      <c r="B256" s="15" t="s">
        <v>93</v>
      </c>
      <c r="C256" s="22">
        <f>F256+I256+L256+O256+R256+T256+V256+Y256+AA256+AD256</f>
        <v>0</v>
      </c>
      <c r="D256" s="22">
        <f>G256+J256+M256+P256+S256+U256+W256+Z256+AB256+AE256</f>
        <v>0</v>
      </c>
      <c r="E256" s="64"/>
      <c r="F256" s="18"/>
      <c r="G256" s="18">
        <v>0</v>
      </c>
      <c r="H256" s="18"/>
      <c r="I256" s="18"/>
      <c r="J256" s="18">
        <v>0</v>
      </c>
      <c r="K256" s="18"/>
      <c r="L256" s="18"/>
      <c r="M256" s="18">
        <v>0</v>
      </c>
      <c r="N256" s="18"/>
      <c r="O256" s="18"/>
      <c r="P256" s="18">
        <v>0</v>
      </c>
      <c r="Q256" s="18"/>
      <c r="R256" s="18"/>
      <c r="S256" s="18">
        <v>0</v>
      </c>
      <c r="T256" s="18"/>
      <c r="U256" s="18">
        <v>0</v>
      </c>
      <c r="V256" s="18"/>
      <c r="W256" s="18">
        <v>0</v>
      </c>
      <c r="X256" s="18"/>
      <c r="Y256" s="18"/>
      <c r="Z256" s="18">
        <v>0</v>
      </c>
      <c r="AA256" s="18"/>
      <c r="AB256" s="18">
        <v>0</v>
      </c>
      <c r="AC256" s="18"/>
      <c r="AD256" s="18"/>
      <c r="AE256" s="18">
        <v>0</v>
      </c>
    </row>
    <row r="257" spans="1:31" s="3" customFormat="1" ht="18" customHeight="1">
      <c r="A257" s="42" t="s">
        <v>64</v>
      </c>
      <c r="B257" s="15" t="s">
        <v>65</v>
      </c>
      <c r="C257" s="22">
        <f aca="true" t="shared" si="168" ref="C257:D259">F257+I257+L257+O257+R257+T257+V257+Y257+AA257+AD257</f>
        <v>0</v>
      </c>
      <c r="D257" s="22">
        <f t="shared" si="168"/>
        <v>0</v>
      </c>
      <c r="E257" s="64"/>
      <c r="F257" s="18"/>
      <c r="G257" s="18">
        <v>0</v>
      </c>
      <c r="H257" s="18"/>
      <c r="I257" s="18"/>
      <c r="J257" s="18">
        <v>0</v>
      </c>
      <c r="K257" s="18"/>
      <c r="L257" s="18"/>
      <c r="M257" s="18">
        <v>0</v>
      </c>
      <c r="N257" s="18"/>
      <c r="O257" s="18"/>
      <c r="P257" s="18">
        <v>0</v>
      </c>
      <c r="Q257" s="18"/>
      <c r="R257" s="18"/>
      <c r="S257" s="18">
        <v>0</v>
      </c>
      <c r="T257" s="18"/>
      <c r="U257" s="18">
        <v>0</v>
      </c>
      <c r="V257" s="18"/>
      <c r="W257" s="18">
        <v>0</v>
      </c>
      <c r="X257" s="18"/>
      <c r="Y257" s="18"/>
      <c r="Z257" s="18">
        <v>0</v>
      </c>
      <c r="AA257" s="18"/>
      <c r="AB257" s="18">
        <v>0</v>
      </c>
      <c r="AC257" s="18"/>
      <c r="AD257" s="18"/>
      <c r="AE257" s="18">
        <v>0</v>
      </c>
    </row>
    <row r="258" spans="1:31" s="10" customFormat="1" ht="12">
      <c r="A258" s="52" t="s">
        <v>85</v>
      </c>
      <c r="B258" s="53" t="s">
        <v>84</v>
      </c>
      <c r="C258" s="22">
        <f t="shared" si="168"/>
        <v>0</v>
      </c>
      <c r="D258" s="22">
        <f t="shared" si="168"/>
        <v>0</v>
      </c>
      <c r="E258" s="61"/>
      <c r="F258" s="18"/>
      <c r="G258" s="18">
        <v>0</v>
      </c>
      <c r="H258" s="18"/>
      <c r="I258" s="18"/>
      <c r="J258" s="18">
        <v>0</v>
      </c>
      <c r="K258" s="18"/>
      <c r="L258" s="18"/>
      <c r="M258" s="18">
        <v>0</v>
      </c>
      <c r="N258" s="18"/>
      <c r="O258" s="18"/>
      <c r="P258" s="18">
        <v>0</v>
      </c>
      <c r="Q258" s="18"/>
      <c r="R258" s="18"/>
      <c r="S258" s="18">
        <v>0</v>
      </c>
      <c r="T258" s="18"/>
      <c r="U258" s="18">
        <v>0</v>
      </c>
      <c r="V258" s="18"/>
      <c r="W258" s="18">
        <v>0</v>
      </c>
      <c r="X258" s="18"/>
      <c r="Y258" s="18"/>
      <c r="Z258" s="18">
        <v>0</v>
      </c>
      <c r="AA258" s="18"/>
      <c r="AB258" s="18">
        <v>0</v>
      </c>
      <c r="AC258" s="18"/>
      <c r="AD258" s="18"/>
      <c r="AE258" s="18">
        <v>0</v>
      </c>
    </row>
    <row r="259" spans="1:31" s="10" customFormat="1" ht="12">
      <c r="A259" s="17" t="s">
        <v>53</v>
      </c>
      <c r="B259" s="15" t="s">
        <v>54</v>
      </c>
      <c r="C259" s="22">
        <f t="shared" si="168"/>
        <v>0</v>
      </c>
      <c r="D259" s="22">
        <f t="shared" si="168"/>
        <v>0</v>
      </c>
      <c r="E259" s="61"/>
      <c r="F259" s="18"/>
      <c r="G259" s="18">
        <v>0</v>
      </c>
      <c r="H259" s="18"/>
      <c r="I259" s="18"/>
      <c r="J259" s="18">
        <v>0</v>
      </c>
      <c r="K259" s="18"/>
      <c r="L259" s="18"/>
      <c r="M259" s="18">
        <v>0</v>
      </c>
      <c r="N259" s="18"/>
      <c r="O259" s="18"/>
      <c r="P259" s="18">
        <v>0</v>
      </c>
      <c r="Q259" s="18"/>
      <c r="R259" s="18"/>
      <c r="S259" s="18">
        <v>0</v>
      </c>
      <c r="T259" s="18"/>
      <c r="U259" s="18">
        <v>0</v>
      </c>
      <c r="V259" s="18"/>
      <c r="W259" s="18">
        <v>0</v>
      </c>
      <c r="X259" s="18"/>
      <c r="Y259" s="18"/>
      <c r="Z259" s="18">
        <v>0</v>
      </c>
      <c r="AA259" s="18"/>
      <c r="AB259" s="18">
        <v>0</v>
      </c>
      <c r="AC259" s="18"/>
      <c r="AD259" s="18"/>
      <c r="AE259" s="18">
        <v>0</v>
      </c>
    </row>
    <row r="260" spans="1:31" s="10" customFormat="1" ht="11.25">
      <c r="A260" s="17"/>
      <c r="B260" s="15"/>
      <c r="C260" s="18"/>
      <c r="D260" s="18"/>
      <c r="E260" s="61"/>
      <c r="F260" s="18"/>
      <c r="G260" s="18">
        <v>0</v>
      </c>
      <c r="H260" s="18"/>
      <c r="I260" s="18"/>
      <c r="J260" s="18">
        <v>0</v>
      </c>
      <c r="K260" s="18"/>
      <c r="L260" s="18"/>
      <c r="M260" s="18">
        <v>0</v>
      </c>
      <c r="N260" s="18"/>
      <c r="O260" s="18"/>
      <c r="P260" s="18">
        <v>0</v>
      </c>
      <c r="Q260" s="18"/>
      <c r="R260" s="18"/>
      <c r="S260" s="18">
        <v>0</v>
      </c>
      <c r="T260" s="18"/>
      <c r="U260" s="18">
        <v>0</v>
      </c>
      <c r="V260" s="18"/>
      <c r="W260" s="18">
        <v>0</v>
      </c>
      <c r="X260" s="18"/>
      <c r="Y260" s="18"/>
      <c r="Z260" s="18">
        <v>0</v>
      </c>
      <c r="AA260" s="18"/>
      <c r="AB260" s="18">
        <v>0</v>
      </c>
      <c r="AC260" s="18"/>
      <c r="AD260" s="18"/>
      <c r="AE260" s="18">
        <v>0</v>
      </c>
    </row>
    <row r="261" spans="1:31" s="10" customFormat="1" ht="15.75" customHeight="1">
      <c r="A261" s="17" t="s">
        <v>78</v>
      </c>
      <c r="B261" s="15" t="s">
        <v>26</v>
      </c>
      <c r="C261" s="22">
        <f>F261+I261+L261+O261+R261+T261+V261+Y261+AA261+AD261</f>
        <v>0</v>
      </c>
      <c r="D261" s="22">
        <f>G261+J261+M261+P261+S261+U261+W261+Z261+AB261+AE261</f>
        <v>0</v>
      </c>
      <c r="E261" s="61"/>
      <c r="F261" s="18"/>
      <c r="G261" s="18">
        <v>0</v>
      </c>
      <c r="H261" s="18"/>
      <c r="I261" s="18"/>
      <c r="J261" s="18">
        <v>0</v>
      </c>
      <c r="K261" s="18"/>
      <c r="L261" s="18"/>
      <c r="M261" s="18">
        <v>0</v>
      </c>
      <c r="N261" s="18"/>
      <c r="O261" s="18"/>
      <c r="P261" s="18">
        <v>0</v>
      </c>
      <c r="Q261" s="18"/>
      <c r="R261" s="18"/>
      <c r="S261" s="18">
        <v>0</v>
      </c>
      <c r="T261" s="18"/>
      <c r="U261" s="18">
        <v>0</v>
      </c>
      <c r="V261" s="18"/>
      <c r="W261" s="18">
        <v>0</v>
      </c>
      <c r="X261" s="18"/>
      <c r="Y261" s="18"/>
      <c r="Z261" s="18">
        <v>0</v>
      </c>
      <c r="AA261" s="18"/>
      <c r="AB261" s="18">
        <v>0</v>
      </c>
      <c r="AC261" s="18"/>
      <c r="AD261" s="18"/>
      <c r="AE261" s="18">
        <v>0</v>
      </c>
    </row>
    <row r="262" spans="1:31" ht="12">
      <c r="A262" s="25"/>
      <c r="B262" s="21"/>
      <c r="C262" s="22"/>
      <c r="D262" s="22"/>
      <c r="E262" s="6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ht="12">
      <c r="A263" s="17" t="s">
        <v>27</v>
      </c>
      <c r="B263" s="15" t="s">
        <v>28</v>
      </c>
      <c r="C263" s="22">
        <f>F263+I263+L263+O263+R263+T263+V263+Y263+AA263+AD263</f>
        <v>0</v>
      </c>
      <c r="D263" s="22">
        <f>G263+J263+M263+P263+S263+U263+W263+Z263+AB263+AE263</f>
        <v>0</v>
      </c>
      <c r="E263" s="61"/>
      <c r="F263" s="18"/>
      <c r="G263" s="18">
        <v>0</v>
      </c>
      <c r="H263" s="18"/>
      <c r="I263" s="18"/>
      <c r="J263" s="18">
        <v>0</v>
      </c>
      <c r="K263" s="18"/>
      <c r="L263" s="18"/>
      <c r="M263" s="18">
        <v>0</v>
      </c>
      <c r="N263" s="18"/>
      <c r="O263" s="18"/>
      <c r="P263" s="18">
        <v>0</v>
      </c>
      <c r="Q263" s="18"/>
      <c r="R263" s="18"/>
      <c r="S263" s="18">
        <v>0</v>
      </c>
      <c r="T263" s="18"/>
      <c r="U263" s="18">
        <v>0</v>
      </c>
      <c r="V263" s="18"/>
      <c r="W263" s="18">
        <v>0</v>
      </c>
      <c r="X263" s="18"/>
      <c r="Y263" s="18"/>
      <c r="Z263" s="18">
        <v>0</v>
      </c>
      <c r="AA263" s="18"/>
      <c r="AB263" s="18">
        <v>0</v>
      </c>
      <c r="AC263" s="18"/>
      <c r="AD263" s="18"/>
      <c r="AE263" s="18">
        <v>0</v>
      </c>
    </row>
    <row r="264" spans="1:31" ht="12">
      <c r="A264" s="17"/>
      <c r="B264" s="15"/>
      <c r="C264" s="18"/>
      <c r="D264" s="18"/>
      <c r="E264" s="62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2">
      <c r="A265" s="17" t="s">
        <v>29</v>
      </c>
      <c r="B265" s="15" t="s">
        <v>30</v>
      </c>
      <c r="C265" s="18">
        <f>C266+C267+C268+C269+C270+C271+C272</f>
        <v>0</v>
      </c>
      <c r="D265" s="18">
        <f>D266+D267+D268+D269+D270+D271+D272</f>
        <v>0</v>
      </c>
      <c r="E265" s="61"/>
      <c r="F265" s="18">
        <f aca="true" t="shared" si="169" ref="F265:W265">F266+F267+F268+F269+F270+F271+F272</f>
        <v>0</v>
      </c>
      <c r="G265" s="18">
        <f t="shared" si="169"/>
        <v>0</v>
      </c>
      <c r="H265" s="18">
        <f t="shared" si="169"/>
        <v>0</v>
      </c>
      <c r="I265" s="18">
        <f>I266+I267+I268+I269+I270+I271+I272</f>
        <v>0</v>
      </c>
      <c r="J265" s="18">
        <f>J266+J267+J268+J269+J270+J271+J272</f>
        <v>0</v>
      </c>
      <c r="K265" s="18">
        <f t="shared" si="169"/>
        <v>0</v>
      </c>
      <c r="L265" s="18">
        <f>L266+L267+L268+L269+L270+L271+L272</f>
        <v>0</v>
      </c>
      <c r="M265" s="18">
        <f>M266+M267+M268+M269+M270+M271+M272</f>
        <v>0</v>
      </c>
      <c r="N265" s="18">
        <f t="shared" si="169"/>
        <v>0</v>
      </c>
      <c r="O265" s="18">
        <f>O266+O267+O268+O269+O270+O271+O272</f>
        <v>0</v>
      </c>
      <c r="P265" s="18">
        <f>P266+P267+P268+P269+P270+P271+P272</f>
        <v>0</v>
      </c>
      <c r="Q265" s="18">
        <f t="shared" si="169"/>
        <v>0</v>
      </c>
      <c r="R265" s="18">
        <f t="shared" si="169"/>
        <v>0</v>
      </c>
      <c r="S265" s="18">
        <f>S266+S267+S268+S269+S270+S271+S272</f>
        <v>0</v>
      </c>
      <c r="T265" s="18">
        <f>T266+T267+T268+T269+T270+T271+T272</f>
        <v>0</v>
      </c>
      <c r="U265" s="18">
        <f t="shared" si="169"/>
        <v>0</v>
      </c>
      <c r="V265" s="18">
        <f>V266+V267+V268+V269+V270+V271+V272</f>
        <v>0</v>
      </c>
      <c r="W265" s="18">
        <f t="shared" si="169"/>
        <v>0</v>
      </c>
      <c r="X265" s="18">
        <f aca="true" t="shared" si="170" ref="X265:AE265">X266+X267+X268+X269+X270+X271+X272</f>
        <v>0</v>
      </c>
      <c r="Y265" s="18">
        <f t="shared" si="170"/>
        <v>0</v>
      </c>
      <c r="Z265" s="18">
        <f t="shared" si="170"/>
        <v>0</v>
      </c>
      <c r="AA265" s="18">
        <f t="shared" si="170"/>
        <v>0</v>
      </c>
      <c r="AB265" s="18">
        <f t="shared" si="170"/>
        <v>0</v>
      </c>
      <c r="AC265" s="18">
        <f t="shared" si="170"/>
        <v>0</v>
      </c>
      <c r="AD265" s="18">
        <f t="shared" si="170"/>
        <v>0</v>
      </c>
      <c r="AE265" s="18">
        <f t="shared" si="170"/>
        <v>0</v>
      </c>
    </row>
    <row r="266" spans="1:31" ht="12">
      <c r="A266" s="25" t="s">
        <v>31</v>
      </c>
      <c r="B266" s="21" t="s">
        <v>32</v>
      </c>
      <c r="C266" s="22">
        <f aca="true" t="shared" si="171" ref="C266:C272">F266+I266+L266+O266+R266+T266+V266+Y266+AA266+AD266</f>
        <v>0</v>
      </c>
      <c r="D266" s="22">
        <f aca="true" t="shared" si="172" ref="D266:D272">G266+J266+M266+P266+S266+U266+W266+Z266+AB266+AE266</f>
        <v>0</v>
      </c>
      <c r="E266" s="61">
        <f>H266+K266+N266+Q266+X266+AC266</f>
        <v>0</v>
      </c>
      <c r="F266" s="22"/>
      <c r="G266" s="22">
        <v>0</v>
      </c>
      <c r="H266" s="22">
        <v>0</v>
      </c>
      <c r="I266" s="22"/>
      <c r="J266" s="22">
        <v>0</v>
      </c>
      <c r="K266" s="22">
        <v>0</v>
      </c>
      <c r="L266" s="22"/>
      <c r="M266" s="22">
        <v>0</v>
      </c>
      <c r="N266" s="22">
        <v>0</v>
      </c>
      <c r="O266" s="22"/>
      <c r="P266" s="22">
        <v>0</v>
      </c>
      <c r="Q266" s="22">
        <v>0</v>
      </c>
      <c r="R266" s="22"/>
      <c r="S266" s="22">
        <v>0</v>
      </c>
      <c r="T266" s="22"/>
      <c r="U266" s="22">
        <v>0</v>
      </c>
      <c r="V266" s="22"/>
      <c r="W266" s="22">
        <v>0</v>
      </c>
      <c r="X266" s="22">
        <v>0</v>
      </c>
      <c r="Y266" s="22"/>
      <c r="Z266" s="22">
        <v>0</v>
      </c>
      <c r="AA266" s="22"/>
      <c r="AB266" s="22">
        <v>0</v>
      </c>
      <c r="AC266" s="22">
        <v>0</v>
      </c>
      <c r="AD266" s="22"/>
      <c r="AE266" s="22">
        <v>0</v>
      </c>
    </row>
    <row r="267" spans="1:31" s="10" customFormat="1" ht="12">
      <c r="A267" s="25" t="s">
        <v>33</v>
      </c>
      <c r="B267" s="21" t="s">
        <v>34</v>
      </c>
      <c r="C267" s="22">
        <f t="shared" si="171"/>
        <v>0</v>
      </c>
      <c r="D267" s="22">
        <f t="shared" si="172"/>
        <v>0</v>
      </c>
      <c r="E267" s="61"/>
      <c r="F267" s="22"/>
      <c r="G267" s="22">
        <v>0</v>
      </c>
      <c r="H267" s="22"/>
      <c r="I267" s="22"/>
      <c r="J267" s="22">
        <v>0</v>
      </c>
      <c r="K267" s="22"/>
      <c r="L267" s="22"/>
      <c r="M267" s="22">
        <v>0</v>
      </c>
      <c r="N267" s="22"/>
      <c r="O267" s="22"/>
      <c r="P267" s="22">
        <v>0</v>
      </c>
      <c r="Q267" s="22"/>
      <c r="R267" s="22"/>
      <c r="S267" s="22">
        <v>0</v>
      </c>
      <c r="T267" s="22"/>
      <c r="U267" s="22">
        <v>0</v>
      </c>
      <c r="V267" s="22"/>
      <c r="W267" s="22">
        <v>0</v>
      </c>
      <c r="X267" s="22"/>
      <c r="Y267" s="22"/>
      <c r="Z267" s="22">
        <v>0</v>
      </c>
      <c r="AA267" s="22"/>
      <c r="AB267" s="22">
        <v>0</v>
      </c>
      <c r="AC267" s="22"/>
      <c r="AD267" s="22"/>
      <c r="AE267" s="22">
        <v>0</v>
      </c>
    </row>
    <row r="268" spans="1:31" ht="12">
      <c r="A268" s="20" t="s">
        <v>35</v>
      </c>
      <c r="B268" s="21" t="s">
        <v>36</v>
      </c>
      <c r="C268" s="22">
        <f t="shared" si="171"/>
        <v>0</v>
      </c>
      <c r="D268" s="22">
        <f t="shared" si="172"/>
        <v>0</v>
      </c>
      <c r="E268" s="61"/>
      <c r="F268" s="22"/>
      <c r="G268" s="22">
        <v>0</v>
      </c>
      <c r="H268" s="22"/>
      <c r="I268" s="22"/>
      <c r="J268" s="22">
        <v>0</v>
      </c>
      <c r="K268" s="22"/>
      <c r="L268" s="22"/>
      <c r="M268" s="22">
        <v>0</v>
      </c>
      <c r="N268" s="22"/>
      <c r="O268" s="22"/>
      <c r="P268" s="22">
        <v>0</v>
      </c>
      <c r="Q268" s="22"/>
      <c r="R268" s="22"/>
      <c r="S268" s="22">
        <v>0</v>
      </c>
      <c r="T268" s="22"/>
      <c r="U268" s="22">
        <v>0</v>
      </c>
      <c r="V268" s="22"/>
      <c r="W268" s="22">
        <v>0</v>
      </c>
      <c r="X268" s="22"/>
      <c r="Y268" s="22"/>
      <c r="Z268" s="22">
        <v>0</v>
      </c>
      <c r="AA268" s="22"/>
      <c r="AB268" s="22">
        <v>0</v>
      </c>
      <c r="AC268" s="22"/>
      <c r="AD268" s="22"/>
      <c r="AE268" s="22">
        <v>0</v>
      </c>
    </row>
    <row r="269" spans="1:31" ht="12">
      <c r="A269" s="25" t="s">
        <v>37</v>
      </c>
      <c r="B269" s="21" t="s">
        <v>38</v>
      </c>
      <c r="C269" s="22">
        <f t="shared" si="171"/>
        <v>0</v>
      </c>
      <c r="D269" s="22">
        <f t="shared" si="172"/>
        <v>0</v>
      </c>
      <c r="E269" s="61"/>
      <c r="F269" s="22"/>
      <c r="G269" s="22">
        <v>0</v>
      </c>
      <c r="H269" s="22"/>
      <c r="I269" s="22"/>
      <c r="J269" s="22">
        <v>0</v>
      </c>
      <c r="K269" s="22"/>
      <c r="L269" s="22"/>
      <c r="M269" s="22">
        <v>0</v>
      </c>
      <c r="N269" s="22"/>
      <c r="O269" s="22"/>
      <c r="P269" s="22">
        <v>0</v>
      </c>
      <c r="Q269" s="22"/>
      <c r="R269" s="22"/>
      <c r="S269" s="22">
        <v>0</v>
      </c>
      <c r="T269" s="22"/>
      <c r="U269" s="22">
        <v>0</v>
      </c>
      <c r="V269" s="22"/>
      <c r="W269" s="22">
        <v>0</v>
      </c>
      <c r="X269" s="22"/>
      <c r="Y269" s="22"/>
      <c r="Z269" s="22">
        <v>0</v>
      </c>
      <c r="AA269" s="22"/>
      <c r="AB269" s="22">
        <v>0</v>
      </c>
      <c r="AC269" s="22"/>
      <c r="AD269" s="22"/>
      <c r="AE269" s="22">
        <v>0</v>
      </c>
    </row>
    <row r="270" spans="1:31" ht="12">
      <c r="A270" s="25" t="s">
        <v>39</v>
      </c>
      <c r="B270" s="21" t="s">
        <v>40</v>
      </c>
      <c r="C270" s="22">
        <f t="shared" si="171"/>
        <v>0</v>
      </c>
      <c r="D270" s="22">
        <f t="shared" si="172"/>
        <v>0</v>
      </c>
      <c r="E270" s="61"/>
      <c r="F270" s="22"/>
      <c r="G270" s="22">
        <v>0</v>
      </c>
      <c r="H270" s="22"/>
      <c r="I270" s="22"/>
      <c r="J270" s="22">
        <v>0</v>
      </c>
      <c r="K270" s="22"/>
      <c r="L270" s="22"/>
      <c r="M270" s="22">
        <v>0</v>
      </c>
      <c r="N270" s="22"/>
      <c r="O270" s="22"/>
      <c r="P270" s="22">
        <v>0</v>
      </c>
      <c r="Q270" s="22"/>
      <c r="R270" s="22"/>
      <c r="S270" s="22">
        <v>0</v>
      </c>
      <c r="T270" s="22"/>
      <c r="U270" s="22">
        <v>0</v>
      </c>
      <c r="V270" s="22"/>
      <c r="W270" s="22">
        <v>0</v>
      </c>
      <c r="X270" s="22"/>
      <c r="Y270" s="22"/>
      <c r="Z270" s="22">
        <v>0</v>
      </c>
      <c r="AA270" s="22"/>
      <c r="AB270" s="22">
        <v>0</v>
      </c>
      <c r="AC270" s="22"/>
      <c r="AD270" s="22"/>
      <c r="AE270" s="22">
        <v>0</v>
      </c>
    </row>
    <row r="271" spans="1:31" ht="12">
      <c r="A271" s="25" t="s">
        <v>41</v>
      </c>
      <c r="B271" s="21" t="s">
        <v>42</v>
      </c>
      <c r="C271" s="22">
        <f t="shared" si="171"/>
        <v>0</v>
      </c>
      <c r="D271" s="22">
        <f t="shared" si="172"/>
        <v>0</v>
      </c>
      <c r="E271" s="61"/>
      <c r="F271" s="22"/>
      <c r="G271" s="22">
        <v>0</v>
      </c>
      <c r="H271" s="22"/>
      <c r="I271" s="22"/>
      <c r="J271" s="22">
        <v>0</v>
      </c>
      <c r="K271" s="22"/>
      <c r="L271" s="22"/>
      <c r="M271" s="22">
        <v>0</v>
      </c>
      <c r="N271" s="22"/>
      <c r="O271" s="22"/>
      <c r="P271" s="22">
        <v>0</v>
      </c>
      <c r="Q271" s="22"/>
      <c r="R271" s="22"/>
      <c r="S271" s="22">
        <v>0</v>
      </c>
      <c r="T271" s="22"/>
      <c r="U271" s="22">
        <v>0</v>
      </c>
      <c r="V271" s="22"/>
      <c r="W271" s="22">
        <v>0</v>
      </c>
      <c r="X271" s="22"/>
      <c r="Y271" s="22"/>
      <c r="Z271" s="22">
        <v>0</v>
      </c>
      <c r="AA271" s="22"/>
      <c r="AB271" s="22">
        <v>0</v>
      </c>
      <c r="AC271" s="22"/>
      <c r="AD271" s="22"/>
      <c r="AE271" s="22">
        <v>0</v>
      </c>
    </row>
    <row r="272" spans="1:31" ht="12">
      <c r="A272" s="25" t="s">
        <v>43</v>
      </c>
      <c r="B272" s="21" t="s">
        <v>44</v>
      </c>
      <c r="C272" s="22">
        <f t="shared" si="171"/>
        <v>0</v>
      </c>
      <c r="D272" s="22">
        <f t="shared" si="172"/>
        <v>0</v>
      </c>
      <c r="E272" s="61"/>
      <c r="F272" s="22"/>
      <c r="G272" s="22">
        <v>0</v>
      </c>
      <c r="H272" s="22"/>
      <c r="I272" s="22"/>
      <c r="J272" s="22">
        <v>0</v>
      </c>
      <c r="K272" s="22"/>
      <c r="L272" s="22"/>
      <c r="M272" s="22">
        <v>0</v>
      </c>
      <c r="N272" s="22"/>
      <c r="O272" s="22"/>
      <c r="P272" s="22">
        <v>0</v>
      </c>
      <c r="Q272" s="22"/>
      <c r="R272" s="22"/>
      <c r="S272" s="22">
        <v>0</v>
      </c>
      <c r="T272" s="22"/>
      <c r="U272" s="22">
        <v>0</v>
      </c>
      <c r="V272" s="22"/>
      <c r="W272" s="22">
        <v>0</v>
      </c>
      <c r="X272" s="22"/>
      <c r="Y272" s="22"/>
      <c r="Z272" s="22">
        <v>0</v>
      </c>
      <c r="AA272" s="22"/>
      <c r="AB272" s="22">
        <v>0</v>
      </c>
      <c r="AC272" s="22"/>
      <c r="AD272" s="22"/>
      <c r="AE272" s="22">
        <v>0</v>
      </c>
    </row>
    <row r="273" spans="1:31" s="10" customFormat="1" ht="12">
      <c r="A273" s="25"/>
      <c r="B273" s="21"/>
      <c r="C273" s="22"/>
      <c r="D273" s="22"/>
      <c r="E273" s="6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s="10" customFormat="1" ht="11.25">
      <c r="A274" s="17" t="s">
        <v>45</v>
      </c>
      <c r="B274" s="15" t="s">
        <v>46</v>
      </c>
      <c r="C274" s="18">
        <f>C275+C276</f>
        <v>0</v>
      </c>
      <c r="D274" s="18">
        <f>D275+D276</f>
        <v>0</v>
      </c>
      <c r="E274" s="61"/>
      <c r="F274" s="18">
        <f aca="true" t="shared" si="173" ref="F274:W274">F275+F276</f>
        <v>0</v>
      </c>
      <c r="G274" s="18">
        <f t="shared" si="173"/>
        <v>0</v>
      </c>
      <c r="H274" s="18">
        <f t="shared" si="173"/>
        <v>0</v>
      </c>
      <c r="I274" s="18">
        <f>I275+I276</f>
        <v>0</v>
      </c>
      <c r="J274" s="18">
        <f>J275+J276</f>
        <v>0</v>
      </c>
      <c r="K274" s="18">
        <f t="shared" si="173"/>
        <v>0</v>
      </c>
      <c r="L274" s="18">
        <f>L275+L276</f>
        <v>0</v>
      </c>
      <c r="M274" s="18">
        <f>M275+M276</f>
        <v>0</v>
      </c>
      <c r="N274" s="18">
        <f t="shared" si="173"/>
        <v>0</v>
      </c>
      <c r="O274" s="18">
        <f>O275+O276</f>
        <v>0</v>
      </c>
      <c r="P274" s="18">
        <f>P275+P276</f>
        <v>0</v>
      </c>
      <c r="Q274" s="18">
        <f t="shared" si="173"/>
        <v>0</v>
      </c>
      <c r="R274" s="18">
        <f t="shared" si="173"/>
        <v>0</v>
      </c>
      <c r="S274" s="18">
        <f>S275+S276</f>
        <v>0</v>
      </c>
      <c r="T274" s="18">
        <f>T275+T276</f>
        <v>0</v>
      </c>
      <c r="U274" s="18">
        <f t="shared" si="173"/>
        <v>0</v>
      </c>
      <c r="V274" s="18">
        <f>V275+V276</f>
        <v>0</v>
      </c>
      <c r="W274" s="18">
        <f t="shared" si="173"/>
        <v>0</v>
      </c>
      <c r="X274" s="18">
        <f aca="true" t="shared" si="174" ref="X274:AE274">X275+X276</f>
        <v>0</v>
      </c>
      <c r="Y274" s="18">
        <f t="shared" si="174"/>
        <v>0</v>
      </c>
      <c r="Z274" s="18">
        <f t="shared" si="174"/>
        <v>0</v>
      </c>
      <c r="AA274" s="18">
        <f t="shared" si="174"/>
        <v>0</v>
      </c>
      <c r="AB274" s="18">
        <f t="shared" si="174"/>
        <v>0</v>
      </c>
      <c r="AC274" s="18">
        <f t="shared" si="174"/>
        <v>0</v>
      </c>
      <c r="AD274" s="18">
        <f t="shared" si="174"/>
        <v>0</v>
      </c>
      <c r="AE274" s="18">
        <f t="shared" si="174"/>
        <v>0</v>
      </c>
    </row>
    <row r="275" spans="1:31" s="10" customFormat="1" ht="12">
      <c r="A275" s="25" t="s">
        <v>79</v>
      </c>
      <c r="B275" s="21" t="s">
        <v>47</v>
      </c>
      <c r="C275" s="22">
        <f>F275+I275+L275+O275+R275+T275+V275+Y275+AA275+AD275</f>
        <v>0</v>
      </c>
      <c r="D275" s="22">
        <f>G275+J275+M275+P275+S275+U275+W275+Z275+AB275+AE275</f>
        <v>0</v>
      </c>
      <c r="E275" s="61">
        <f>H275+K275+N275+Q275+X275+AC275</f>
        <v>0</v>
      </c>
      <c r="F275" s="22"/>
      <c r="G275" s="22">
        <v>0</v>
      </c>
      <c r="H275" s="22">
        <v>0</v>
      </c>
      <c r="I275" s="22"/>
      <c r="J275" s="22">
        <v>0</v>
      </c>
      <c r="K275" s="22">
        <v>0</v>
      </c>
      <c r="L275" s="22"/>
      <c r="M275" s="22">
        <v>0</v>
      </c>
      <c r="N275" s="22">
        <v>0</v>
      </c>
      <c r="O275" s="22"/>
      <c r="P275" s="22">
        <v>0</v>
      </c>
      <c r="Q275" s="22">
        <v>0</v>
      </c>
      <c r="R275" s="22"/>
      <c r="S275" s="22">
        <v>0</v>
      </c>
      <c r="T275" s="22"/>
      <c r="U275" s="22">
        <v>0</v>
      </c>
      <c r="V275" s="22"/>
      <c r="W275" s="22">
        <v>0</v>
      </c>
      <c r="X275" s="22">
        <v>0</v>
      </c>
      <c r="Y275" s="22"/>
      <c r="Z275" s="22">
        <v>0</v>
      </c>
      <c r="AA275" s="22"/>
      <c r="AB275" s="22">
        <v>0</v>
      </c>
      <c r="AC275" s="22">
        <v>0</v>
      </c>
      <c r="AD275" s="22"/>
      <c r="AE275" s="22">
        <v>0</v>
      </c>
    </row>
    <row r="276" spans="1:31" ht="12">
      <c r="A276" s="25" t="s">
        <v>48</v>
      </c>
      <c r="B276" s="21" t="s">
        <v>49</v>
      </c>
      <c r="C276" s="22">
        <f>F276+I276+L276+O276+R276+T276+V276+Y276+AA276+AD276</f>
        <v>0</v>
      </c>
      <c r="D276" s="22">
        <f>G276+J276+M276+P276+S276+U276+W276+Z276+AB276+AE276</f>
        <v>0</v>
      </c>
      <c r="E276" s="61"/>
      <c r="F276" s="26"/>
      <c r="G276" s="26">
        <v>0</v>
      </c>
      <c r="H276" s="26"/>
      <c r="I276" s="26"/>
      <c r="J276" s="26">
        <v>0</v>
      </c>
      <c r="K276" s="26"/>
      <c r="L276" s="26"/>
      <c r="M276" s="26">
        <v>0</v>
      </c>
      <c r="N276" s="26"/>
      <c r="O276" s="26"/>
      <c r="P276" s="26">
        <v>0</v>
      </c>
      <c r="Q276" s="26"/>
      <c r="R276" s="26"/>
      <c r="S276" s="26">
        <v>0</v>
      </c>
      <c r="T276" s="26"/>
      <c r="U276" s="26">
        <v>0</v>
      </c>
      <c r="V276" s="26"/>
      <c r="W276" s="26">
        <v>0</v>
      </c>
      <c r="X276" s="26"/>
      <c r="Y276" s="26"/>
      <c r="Z276" s="26">
        <v>0</v>
      </c>
      <c r="AA276" s="26"/>
      <c r="AB276" s="26">
        <v>0</v>
      </c>
      <c r="AC276" s="26"/>
      <c r="AD276" s="26"/>
      <c r="AE276" s="26">
        <v>0</v>
      </c>
    </row>
    <row r="277" spans="1:31" s="10" customFormat="1" ht="12">
      <c r="A277" s="25"/>
      <c r="B277" s="21"/>
      <c r="C277" s="26"/>
      <c r="D277" s="26"/>
      <c r="E277" s="62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10" customFormat="1" ht="12">
      <c r="A278" s="17" t="s">
        <v>80</v>
      </c>
      <c r="B278" s="15" t="s">
        <v>50</v>
      </c>
      <c r="C278" s="22">
        <f>F278+I278+L278+O278+R278+T278+V278+Y278+AA278+AD278</f>
        <v>0</v>
      </c>
      <c r="D278" s="22">
        <f>G278+J278+M278+P278+S278+U278+W278+Z278+AB278+AE278</f>
        <v>0</v>
      </c>
      <c r="E278" s="61"/>
      <c r="F278" s="16"/>
      <c r="G278" s="16">
        <v>0</v>
      </c>
      <c r="H278" s="16"/>
      <c r="I278" s="16"/>
      <c r="J278" s="16">
        <v>0</v>
      </c>
      <c r="K278" s="16"/>
      <c r="L278" s="16"/>
      <c r="M278" s="16">
        <v>0</v>
      </c>
      <c r="N278" s="16"/>
      <c r="O278" s="16"/>
      <c r="P278" s="16">
        <v>0</v>
      </c>
      <c r="Q278" s="16"/>
      <c r="R278" s="16"/>
      <c r="S278" s="16">
        <v>0</v>
      </c>
      <c r="T278" s="16"/>
      <c r="U278" s="16">
        <v>0</v>
      </c>
      <c r="V278" s="16"/>
      <c r="W278" s="16">
        <v>0</v>
      </c>
      <c r="X278" s="16"/>
      <c r="Y278" s="16"/>
      <c r="Z278" s="16">
        <v>0</v>
      </c>
      <c r="AA278" s="16"/>
      <c r="AB278" s="16">
        <v>0</v>
      </c>
      <c r="AC278" s="16"/>
      <c r="AD278" s="16"/>
      <c r="AE278" s="16">
        <v>0</v>
      </c>
    </row>
    <row r="279" spans="1:31" s="10" customFormat="1" ht="12">
      <c r="A279" s="17"/>
      <c r="B279" s="15"/>
      <c r="C279" s="26"/>
      <c r="D279" s="26"/>
      <c r="E279" s="62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10" customFormat="1" ht="12">
      <c r="A280" s="17" t="s">
        <v>55</v>
      </c>
      <c r="B280" s="15" t="s">
        <v>56</v>
      </c>
      <c r="C280" s="22">
        <f>F280+I280+L280+O280+R280+T280+V280+Y280+AA280+AD280</f>
        <v>0</v>
      </c>
      <c r="D280" s="22">
        <f>G280+J280+M280+P280+S280+U280+W280+Z280+AB280+AE280</f>
        <v>0</v>
      </c>
      <c r="E280" s="61"/>
      <c r="F280" s="16"/>
      <c r="G280" s="16">
        <v>0</v>
      </c>
      <c r="H280" s="16"/>
      <c r="I280" s="16"/>
      <c r="J280" s="16">
        <v>0</v>
      </c>
      <c r="K280" s="16"/>
      <c r="L280" s="16"/>
      <c r="M280" s="16">
        <v>0</v>
      </c>
      <c r="N280" s="16"/>
      <c r="O280" s="16"/>
      <c r="P280" s="16">
        <v>0</v>
      </c>
      <c r="Q280" s="16"/>
      <c r="R280" s="16"/>
      <c r="S280" s="16">
        <v>0</v>
      </c>
      <c r="T280" s="16"/>
      <c r="U280" s="16">
        <v>0</v>
      </c>
      <c r="V280" s="16"/>
      <c r="W280" s="16">
        <v>0</v>
      </c>
      <c r="X280" s="16"/>
      <c r="Y280" s="16"/>
      <c r="Z280" s="16">
        <v>0</v>
      </c>
      <c r="AA280" s="16"/>
      <c r="AB280" s="16">
        <v>0</v>
      </c>
      <c r="AC280" s="16"/>
      <c r="AD280" s="16"/>
      <c r="AE280" s="16">
        <v>0</v>
      </c>
    </row>
    <row r="281" spans="1:31" s="10" customFormat="1" ht="12">
      <c r="A281" s="17"/>
      <c r="B281" s="15"/>
      <c r="C281" s="16"/>
      <c r="D281" s="16"/>
      <c r="E281" s="6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s="10" customFormat="1" ht="12">
      <c r="A282" s="17" t="s">
        <v>51</v>
      </c>
      <c r="B282" s="15"/>
      <c r="C282" s="22">
        <f aca="true" t="shared" si="175" ref="C282:D285">F282+I282+L282+O282+R282+T282+V282+Y282+AA282+AD282</f>
        <v>5</v>
      </c>
      <c r="D282" s="22">
        <f t="shared" si="175"/>
        <v>5</v>
      </c>
      <c r="E282" s="61"/>
      <c r="F282" s="16">
        <f>F283+F284</f>
        <v>0</v>
      </c>
      <c r="G282" s="16">
        <f>G283+G284</f>
        <v>0</v>
      </c>
      <c r="H282" s="16"/>
      <c r="I282" s="16">
        <f>I283+I284</f>
        <v>0</v>
      </c>
      <c r="J282" s="16">
        <f>J283+J284</f>
        <v>0</v>
      </c>
      <c r="K282" s="16"/>
      <c r="L282" s="16">
        <f>L283+L284</f>
        <v>0</v>
      </c>
      <c r="M282" s="16">
        <f>M283+M284</f>
        <v>0</v>
      </c>
      <c r="N282" s="16"/>
      <c r="O282" s="16">
        <f>O283+O284</f>
        <v>0</v>
      </c>
      <c r="P282" s="16">
        <f>P283+P284</f>
        <v>0</v>
      </c>
      <c r="Q282" s="16"/>
      <c r="R282" s="16">
        <f aca="true" t="shared" si="176" ref="R282:W282">R283+R284</f>
        <v>0</v>
      </c>
      <c r="S282" s="16">
        <f t="shared" si="176"/>
        <v>0</v>
      </c>
      <c r="T282" s="16">
        <f t="shared" si="176"/>
        <v>0</v>
      </c>
      <c r="U282" s="16">
        <f t="shared" si="176"/>
        <v>0</v>
      </c>
      <c r="V282" s="16">
        <f t="shared" si="176"/>
        <v>5</v>
      </c>
      <c r="W282" s="16">
        <f t="shared" si="176"/>
        <v>5</v>
      </c>
      <c r="X282" s="16"/>
      <c r="Y282" s="16">
        <f aca="true" t="shared" si="177" ref="Y282:AE282">Y283+Y284</f>
        <v>0</v>
      </c>
      <c r="Z282" s="16">
        <f t="shared" si="177"/>
        <v>0</v>
      </c>
      <c r="AA282" s="16">
        <f t="shared" si="177"/>
        <v>0</v>
      </c>
      <c r="AB282" s="16">
        <f t="shared" si="177"/>
        <v>0</v>
      </c>
      <c r="AC282" s="16"/>
      <c r="AD282" s="16">
        <f t="shared" si="177"/>
        <v>0</v>
      </c>
      <c r="AE282" s="16">
        <f t="shared" si="177"/>
        <v>0</v>
      </c>
    </row>
    <row r="283" spans="1:31" s="10" customFormat="1" ht="12">
      <c r="A283" s="25" t="s">
        <v>81</v>
      </c>
      <c r="B283" s="15"/>
      <c r="C283" s="22">
        <f t="shared" si="175"/>
        <v>0</v>
      </c>
      <c r="D283" s="22">
        <f t="shared" si="175"/>
        <v>0</v>
      </c>
      <c r="E283" s="61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10" customFormat="1" ht="12">
      <c r="A284" s="29" t="s">
        <v>82</v>
      </c>
      <c r="B284" s="28"/>
      <c r="C284" s="22">
        <f t="shared" si="175"/>
        <v>5</v>
      </c>
      <c r="D284" s="22">
        <f t="shared" si="175"/>
        <v>5</v>
      </c>
      <c r="E284" s="61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>
        <v>5</v>
      </c>
      <c r="W284" s="26">
        <v>5</v>
      </c>
      <c r="X284" s="26"/>
      <c r="Y284" s="26"/>
      <c r="Z284" s="26"/>
      <c r="AA284" s="26"/>
      <c r="AB284" s="26"/>
      <c r="AC284" s="26"/>
      <c r="AD284" s="26"/>
      <c r="AE284" s="26"/>
    </row>
    <row r="285" spans="1:31" ht="12">
      <c r="A285" s="17" t="s">
        <v>52</v>
      </c>
      <c r="B285" s="15"/>
      <c r="C285" s="22">
        <f t="shared" si="175"/>
        <v>0</v>
      </c>
      <c r="D285" s="22">
        <f t="shared" si="175"/>
        <v>0</v>
      </c>
      <c r="E285" s="61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10" customFormat="1" ht="46.5">
      <c r="A286" s="38" t="s">
        <v>72</v>
      </c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10" customFormat="1" ht="11.25">
      <c r="A287" s="4" t="s">
        <v>1</v>
      </c>
      <c r="B287" s="4" t="s">
        <v>2</v>
      </c>
      <c r="C287" s="7" t="s">
        <v>92</v>
      </c>
      <c r="D287" s="7" t="s">
        <v>92</v>
      </c>
      <c r="E287" s="7" t="s">
        <v>92</v>
      </c>
      <c r="F287" s="7">
        <v>106</v>
      </c>
      <c r="G287" s="7">
        <v>106</v>
      </c>
      <c r="H287" s="59">
        <v>106</v>
      </c>
      <c r="I287" s="7">
        <v>108</v>
      </c>
      <c r="J287" s="7">
        <v>108</v>
      </c>
      <c r="K287" s="59">
        <v>108</v>
      </c>
      <c r="L287" s="7">
        <v>116</v>
      </c>
      <c r="M287" s="7">
        <v>116</v>
      </c>
      <c r="N287" s="59">
        <v>116</v>
      </c>
      <c r="O287" s="7">
        <v>282</v>
      </c>
      <c r="P287" s="7">
        <v>282</v>
      </c>
      <c r="Q287" s="59">
        <v>282</v>
      </c>
      <c r="R287" s="7">
        <v>519</v>
      </c>
      <c r="S287" s="7">
        <v>519</v>
      </c>
      <c r="T287" s="7">
        <v>532</v>
      </c>
      <c r="U287" s="7">
        <v>532</v>
      </c>
      <c r="V287" s="2">
        <v>621</v>
      </c>
      <c r="W287" s="2">
        <v>621</v>
      </c>
      <c r="X287" s="54">
        <v>621</v>
      </c>
      <c r="Y287" s="7">
        <v>629</v>
      </c>
      <c r="Z287" s="7">
        <v>629</v>
      </c>
      <c r="AA287" s="7">
        <v>701</v>
      </c>
      <c r="AB287" s="7">
        <v>701</v>
      </c>
      <c r="AC287" s="54">
        <v>701</v>
      </c>
      <c r="AD287" s="7">
        <v>910</v>
      </c>
      <c r="AE287" s="7">
        <v>910</v>
      </c>
    </row>
    <row r="288" spans="1:31" ht="23.25">
      <c r="A288" s="6"/>
      <c r="B288" s="6"/>
      <c r="C288" s="7" t="s">
        <v>90</v>
      </c>
      <c r="D288" s="7" t="s">
        <v>91</v>
      </c>
      <c r="E288" s="54" t="s">
        <v>89</v>
      </c>
      <c r="F288" s="7" t="s">
        <v>90</v>
      </c>
      <c r="G288" s="7" t="s">
        <v>91</v>
      </c>
      <c r="H288" s="54" t="s">
        <v>89</v>
      </c>
      <c r="I288" s="7" t="s">
        <v>90</v>
      </c>
      <c r="J288" s="7" t="s">
        <v>91</v>
      </c>
      <c r="K288" s="59" t="s">
        <v>89</v>
      </c>
      <c r="L288" s="7" t="s">
        <v>90</v>
      </c>
      <c r="M288" s="7" t="s">
        <v>91</v>
      </c>
      <c r="N288" s="59" t="s">
        <v>89</v>
      </c>
      <c r="O288" s="7" t="s">
        <v>90</v>
      </c>
      <c r="P288" s="7" t="s">
        <v>91</v>
      </c>
      <c r="Q288" s="59" t="s">
        <v>89</v>
      </c>
      <c r="R288" s="7" t="s">
        <v>3</v>
      </c>
      <c r="S288" s="7" t="s">
        <v>3</v>
      </c>
      <c r="T288" s="7" t="s">
        <v>3</v>
      </c>
      <c r="U288" s="7" t="s">
        <v>3</v>
      </c>
      <c r="V288" s="7" t="s">
        <v>90</v>
      </c>
      <c r="W288" s="7" t="s">
        <v>91</v>
      </c>
      <c r="X288" s="54" t="s">
        <v>89</v>
      </c>
      <c r="Y288" s="7" t="s">
        <v>3</v>
      </c>
      <c r="Z288" s="7" t="s">
        <v>3</v>
      </c>
      <c r="AA288" s="7" t="s">
        <v>3</v>
      </c>
      <c r="AB288" s="7" t="s">
        <v>3</v>
      </c>
      <c r="AC288" s="54" t="s">
        <v>89</v>
      </c>
      <c r="AD288" s="7" t="s">
        <v>3</v>
      </c>
      <c r="AE288" s="7" t="s">
        <v>3</v>
      </c>
    </row>
    <row r="289" spans="1:31" ht="12">
      <c r="A289" s="17" t="s">
        <v>4</v>
      </c>
      <c r="B289" s="15"/>
      <c r="C289" s="18">
        <f>C290+C320+C322+C331+C335+C337</f>
        <v>64199</v>
      </c>
      <c r="D289" s="18">
        <f>D290+D320+D322+D331+D335+D337</f>
        <v>35938</v>
      </c>
      <c r="E289" s="61">
        <f>E290+E323+E332</f>
        <v>83</v>
      </c>
      <c r="F289" s="18">
        <f>F290+F320+F322+F331+F335+F337</f>
        <v>0</v>
      </c>
      <c r="G289" s="18">
        <f>G290+G320+G322+G331+G335+G337</f>
        <v>0</v>
      </c>
      <c r="H289" s="61">
        <f>H290+H323+H332</f>
        <v>0</v>
      </c>
      <c r="I289" s="18">
        <f>I290+I320+I322+I331+I335+I337</f>
        <v>0</v>
      </c>
      <c r="J289" s="18">
        <f>J290+J320+J322+J331+J335+J337</f>
        <v>0</v>
      </c>
      <c r="K289" s="61">
        <f>K290+K323+K332</f>
        <v>0</v>
      </c>
      <c r="L289" s="18">
        <f>L290+L320+L322+L331+L335+L337</f>
        <v>0</v>
      </c>
      <c r="M289" s="18">
        <f>M290+M320+M322+M331+M335+M337</f>
        <v>0</v>
      </c>
      <c r="N289" s="61">
        <f>N290+N323+N332</f>
        <v>0</v>
      </c>
      <c r="O289" s="18">
        <f>O290+O320+O322+O331+O335+O337</f>
        <v>0</v>
      </c>
      <c r="P289" s="18">
        <f>P290+P320+P322+P331+P335+P337</f>
        <v>0</v>
      </c>
      <c r="Q289" s="61">
        <f>Q290+Q323+Q332</f>
        <v>0</v>
      </c>
      <c r="R289" s="18">
        <f aca="true" t="shared" si="178" ref="R289:W289">R290+R320+R322+R331+R335+R337</f>
        <v>0</v>
      </c>
      <c r="S289" s="18">
        <f t="shared" si="178"/>
        <v>0</v>
      </c>
      <c r="T289" s="18">
        <f t="shared" si="178"/>
        <v>250</v>
      </c>
      <c r="U289" s="18">
        <f t="shared" si="178"/>
        <v>5274</v>
      </c>
      <c r="V289" s="18">
        <f t="shared" si="178"/>
        <v>63949</v>
      </c>
      <c r="W289" s="18">
        <f t="shared" si="178"/>
        <v>30664</v>
      </c>
      <c r="X289" s="61">
        <f>X290+X323+X332</f>
        <v>83</v>
      </c>
      <c r="Y289" s="18">
        <f aca="true" t="shared" si="179" ref="Y289:AE289">Y290+Y320+Y322+Y331+Y335+Y337</f>
        <v>0</v>
      </c>
      <c r="Z289" s="18">
        <f t="shared" si="179"/>
        <v>0</v>
      </c>
      <c r="AA289" s="18">
        <f t="shared" si="179"/>
        <v>0</v>
      </c>
      <c r="AB289" s="18">
        <f t="shared" si="179"/>
        <v>0</v>
      </c>
      <c r="AC289" s="61">
        <f>AC290+AC323+AC332</f>
        <v>0</v>
      </c>
      <c r="AD289" s="18">
        <f t="shared" si="179"/>
        <v>0</v>
      </c>
      <c r="AE289" s="18">
        <f t="shared" si="179"/>
        <v>0</v>
      </c>
    </row>
    <row r="290" spans="1:31" ht="12">
      <c r="A290" s="17" t="s">
        <v>5</v>
      </c>
      <c r="B290" s="15"/>
      <c r="C290" s="18">
        <f>C292+C299+C306+C307+C308+C310+C312+C314+C316+C318+C315</f>
        <v>64199</v>
      </c>
      <c r="D290" s="18">
        <f>D292+D299+D306+D307+D308+D310+D312+D314+D316+D318+D315</f>
        <v>35938</v>
      </c>
      <c r="E290" s="61">
        <f>E310</f>
        <v>83</v>
      </c>
      <c r="F290" s="18">
        <f>F292+F299+F306+F307+F308+F310+F312+F314+F316+F318+F315+F313</f>
        <v>0</v>
      </c>
      <c r="G290" s="18">
        <f>G292+G299+G306+G307+G308+G310+G312+G314+G316+G318+G315+G313</f>
        <v>0</v>
      </c>
      <c r="H290" s="61">
        <f>H310</f>
        <v>0</v>
      </c>
      <c r="I290" s="18">
        <f>I292+I299+I306+I307+I308+I310+I312+I314+I316+I318+I315</f>
        <v>0</v>
      </c>
      <c r="J290" s="18">
        <f>J292+J299+J306+J307+J308+J310+J312+J314+J316+J318+J315</f>
        <v>0</v>
      </c>
      <c r="K290" s="61">
        <f>K310</f>
        <v>0</v>
      </c>
      <c r="L290" s="18">
        <f>L292+L299+L306+L307+L308+L310+L312+L314+L316+L318+L315</f>
        <v>0</v>
      </c>
      <c r="M290" s="18">
        <f>M292+M299+M306+M307+M308+M310+M312+M314+M316+M318+M315</f>
        <v>0</v>
      </c>
      <c r="N290" s="61">
        <f>N310</f>
        <v>0</v>
      </c>
      <c r="O290" s="18">
        <f>O292+O299+O306+O307+O308+O310+O312+O314+O316+O318+O315</f>
        <v>0</v>
      </c>
      <c r="P290" s="18">
        <f>P292+P299+P306+P307+P308+P310+P312+P314+P316+P318+P315</f>
        <v>0</v>
      </c>
      <c r="Q290" s="61">
        <f>Q310</f>
        <v>0</v>
      </c>
      <c r="R290" s="18">
        <f>R292+R299+R306+R307+R308+R310+R312+R314+R316+R318+R315</f>
        <v>0</v>
      </c>
      <c r="S290" s="18">
        <f>S292+S299+S306+S307+S308+S310+S312+S314+S316+S318+S315</f>
        <v>0</v>
      </c>
      <c r="T290" s="18">
        <f>T292+T299+T306+T307+T308+T310+T312+T314+T316+T318+T315</f>
        <v>250</v>
      </c>
      <c r="U290" s="18">
        <f>U292+U299+U306+U307+U308+U310+U312+U314+U316+U318+U315</f>
        <v>5274</v>
      </c>
      <c r="V290" s="18">
        <f>V292+V299+V306+V307+V308+V310+V312+V314+V316+V318+V315+V313</f>
        <v>63949</v>
      </c>
      <c r="W290" s="18">
        <f>W292+W299+W306+W307+W308+W310+W312+W314+W316+W318+W315+W313</f>
        <v>30664</v>
      </c>
      <c r="X290" s="61">
        <f>X310</f>
        <v>83</v>
      </c>
      <c r="Y290" s="18">
        <f aca="true" t="shared" si="180" ref="Y290:AE290">Y292+Y299+Y306+Y307+Y308+Y310+Y312+Y314+Y316+Y318+Y315</f>
        <v>0</v>
      </c>
      <c r="Z290" s="18">
        <f t="shared" si="180"/>
        <v>0</v>
      </c>
      <c r="AA290" s="18">
        <f t="shared" si="180"/>
        <v>0</v>
      </c>
      <c r="AB290" s="18">
        <f t="shared" si="180"/>
        <v>0</v>
      </c>
      <c r="AC290" s="61">
        <f>AC310</f>
        <v>0</v>
      </c>
      <c r="AD290" s="18">
        <f t="shared" si="180"/>
        <v>0</v>
      </c>
      <c r="AE290" s="18">
        <f t="shared" si="180"/>
        <v>0</v>
      </c>
    </row>
    <row r="291" spans="1:31" ht="12">
      <c r="A291" s="17"/>
      <c r="B291" s="15"/>
      <c r="C291" s="18"/>
      <c r="D291" s="18"/>
      <c r="E291" s="6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22.5">
      <c r="A292" s="19" t="s">
        <v>62</v>
      </c>
      <c r="B292" s="48" t="s">
        <v>6</v>
      </c>
      <c r="C292" s="18">
        <f>C294+C296</f>
        <v>40511</v>
      </c>
      <c r="D292" s="18">
        <f>D294+D296</f>
        <v>20505</v>
      </c>
      <c r="E292" s="61"/>
      <c r="F292" s="18">
        <f>F294+F296</f>
        <v>0</v>
      </c>
      <c r="G292" s="18">
        <f>G294+G296</f>
        <v>0</v>
      </c>
      <c r="H292" s="18"/>
      <c r="I292" s="18">
        <f>I294+I296</f>
        <v>0</v>
      </c>
      <c r="J292" s="18">
        <f>J294+J296</f>
        <v>0</v>
      </c>
      <c r="K292" s="18"/>
      <c r="L292" s="18">
        <f>L294+L296</f>
        <v>0</v>
      </c>
      <c r="M292" s="18">
        <f>M294+M296</f>
        <v>0</v>
      </c>
      <c r="N292" s="18"/>
      <c r="O292" s="18">
        <f>O294+O296</f>
        <v>0</v>
      </c>
      <c r="P292" s="18">
        <f>P294+P296</f>
        <v>0</v>
      </c>
      <c r="Q292" s="18"/>
      <c r="R292" s="18">
        <f>R294+R296</f>
        <v>0</v>
      </c>
      <c r="S292" s="18">
        <f aca="true" t="shared" si="181" ref="S292:W293">S294+S296</f>
        <v>0</v>
      </c>
      <c r="T292" s="18">
        <f t="shared" si="181"/>
        <v>0</v>
      </c>
      <c r="U292" s="18">
        <f t="shared" si="181"/>
        <v>0</v>
      </c>
      <c r="V292" s="18">
        <f t="shared" si="181"/>
        <v>40511</v>
      </c>
      <c r="W292" s="18">
        <f t="shared" si="181"/>
        <v>20505</v>
      </c>
      <c r="X292" s="18"/>
      <c r="Y292" s="18">
        <f>Y294+Y296</f>
        <v>0</v>
      </c>
      <c r="Z292" s="18">
        <f aca="true" t="shared" si="182" ref="Z292:AB293">Z294+Z296</f>
        <v>0</v>
      </c>
      <c r="AA292" s="18">
        <f>AA294+AA296</f>
        <v>0</v>
      </c>
      <c r="AB292" s="18">
        <f t="shared" si="182"/>
        <v>0</v>
      </c>
      <c r="AC292" s="18"/>
      <c r="AD292" s="18">
        <f>AD294+AD296</f>
        <v>0</v>
      </c>
      <c r="AE292" s="18">
        <f>AE294+AE296</f>
        <v>0</v>
      </c>
    </row>
    <row r="293" spans="1:31" ht="12">
      <c r="A293" s="41" t="s">
        <v>71</v>
      </c>
      <c r="B293" s="49"/>
      <c r="C293" s="22">
        <f aca="true" t="shared" si="183" ref="C293:D297">F293+I293+L293+O293+R293+T293+V293+Y293+AA293+AD293</f>
        <v>751</v>
      </c>
      <c r="D293" s="22">
        <f t="shared" si="183"/>
        <v>751</v>
      </c>
      <c r="E293" s="61"/>
      <c r="F293" s="18">
        <f>F295+F297</f>
        <v>0</v>
      </c>
      <c r="G293" s="18">
        <f>G295+G297</f>
        <v>0</v>
      </c>
      <c r="H293" s="18"/>
      <c r="I293" s="18">
        <f>I295+I297</f>
        <v>0</v>
      </c>
      <c r="J293" s="18">
        <f>J295+J297</f>
        <v>0</v>
      </c>
      <c r="K293" s="18"/>
      <c r="L293" s="18">
        <f>L295+L297</f>
        <v>0</v>
      </c>
      <c r="M293" s="18">
        <f>M295+M297</f>
        <v>0</v>
      </c>
      <c r="N293" s="18"/>
      <c r="O293" s="18">
        <f>O295+O297</f>
        <v>0</v>
      </c>
      <c r="P293" s="18">
        <f>P295+P297</f>
        <v>0</v>
      </c>
      <c r="Q293" s="18"/>
      <c r="R293" s="18">
        <f>R295+R297</f>
        <v>0</v>
      </c>
      <c r="S293" s="18">
        <f t="shared" si="181"/>
        <v>0</v>
      </c>
      <c r="T293" s="18">
        <f t="shared" si="181"/>
        <v>0</v>
      </c>
      <c r="U293" s="18">
        <f t="shared" si="181"/>
        <v>0</v>
      </c>
      <c r="V293" s="18">
        <f t="shared" si="181"/>
        <v>751</v>
      </c>
      <c r="W293" s="18">
        <f t="shared" si="181"/>
        <v>751</v>
      </c>
      <c r="X293" s="18"/>
      <c r="Y293" s="18">
        <f>Y295+Y297</f>
        <v>0</v>
      </c>
      <c r="Z293" s="18">
        <f t="shared" si="182"/>
        <v>0</v>
      </c>
      <c r="AA293" s="18">
        <f>AA295+AA297</f>
        <v>0</v>
      </c>
      <c r="AB293" s="18">
        <f t="shared" si="182"/>
        <v>0</v>
      </c>
      <c r="AC293" s="18"/>
      <c r="AD293" s="18">
        <f>AD295+AD297</f>
        <v>0</v>
      </c>
      <c r="AE293" s="18">
        <f>AE295+AE297</f>
        <v>0</v>
      </c>
    </row>
    <row r="294" spans="1:31" ht="12">
      <c r="A294" s="41" t="s">
        <v>66</v>
      </c>
      <c r="B294" s="49" t="s">
        <v>68</v>
      </c>
      <c r="C294" s="22">
        <f t="shared" si="183"/>
        <v>0</v>
      </c>
      <c r="D294" s="22">
        <f t="shared" si="183"/>
        <v>0</v>
      </c>
      <c r="E294" s="61"/>
      <c r="F294" s="22"/>
      <c r="G294" s="22">
        <v>0</v>
      </c>
      <c r="H294" s="22"/>
      <c r="I294" s="22"/>
      <c r="J294" s="22">
        <v>0</v>
      </c>
      <c r="K294" s="22"/>
      <c r="L294" s="22"/>
      <c r="M294" s="22">
        <v>0</v>
      </c>
      <c r="N294" s="22"/>
      <c r="O294" s="22"/>
      <c r="P294" s="22">
        <v>0</v>
      </c>
      <c r="Q294" s="22"/>
      <c r="R294" s="22"/>
      <c r="S294" s="22"/>
      <c r="T294" s="22"/>
      <c r="U294" s="22">
        <v>0</v>
      </c>
      <c r="V294" s="22"/>
      <c r="W294" s="22">
        <v>0</v>
      </c>
      <c r="X294" s="22"/>
      <c r="Y294" s="22"/>
      <c r="Z294" s="22">
        <v>0</v>
      </c>
      <c r="AA294" s="22"/>
      <c r="AB294" s="22">
        <v>0</v>
      </c>
      <c r="AC294" s="22"/>
      <c r="AD294" s="22"/>
      <c r="AE294" s="22">
        <v>0</v>
      </c>
    </row>
    <row r="295" spans="1:31" ht="12">
      <c r="A295" s="41" t="s">
        <v>67</v>
      </c>
      <c r="B295" s="49"/>
      <c r="C295" s="22">
        <f t="shared" si="183"/>
        <v>0</v>
      </c>
      <c r="D295" s="22">
        <f t="shared" si="183"/>
        <v>0</v>
      </c>
      <c r="E295" s="61"/>
      <c r="F295" s="22"/>
      <c r="G295" s="22">
        <v>0</v>
      </c>
      <c r="H295" s="22"/>
      <c r="I295" s="22"/>
      <c r="J295" s="22">
        <v>0</v>
      </c>
      <c r="K295" s="22"/>
      <c r="L295" s="22"/>
      <c r="M295" s="22">
        <v>0</v>
      </c>
      <c r="N295" s="22"/>
      <c r="O295" s="22"/>
      <c r="P295" s="22">
        <v>0</v>
      </c>
      <c r="Q295" s="22"/>
      <c r="R295" s="22"/>
      <c r="S295" s="22"/>
      <c r="T295" s="22"/>
      <c r="U295" s="22">
        <v>0</v>
      </c>
      <c r="V295" s="22"/>
      <c r="W295" s="22">
        <v>0</v>
      </c>
      <c r="X295" s="22"/>
      <c r="Y295" s="22"/>
      <c r="Z295" s="22">
        <v>0</v>
      </c>
      <c r="AA295" s="22"/>
      <c r="AB295" s="22">
        <v>0</v>
      </c>
      <c r="AC295" s="22"/>
      <c r="AD295" s="22"/>
      <c r="AE295" s="22">
        <v>0</v>
      </c>
    </row>
    <row r="296" spans="1:31" ht="24">
      <c r="A296" s="41" t="s">
        <v>69</v>
      </c>
      <c r="B296" s="49" t="s">
        <v>70</v>
      </c>
      <c r="C296" s="22">
        <f t="shared" si="183"/>
        <v>40511</v>
      </c>
      <c r="D296" s="22">
        <f t="shared" si="183"/>
        <v>20505</v>
      </c>
      <c r="E296" s="61"/>
      <c r="F296" s="22"/>
      <c r="G296" s="22">
        <v>0</v>
      </c>
      <c r="H296" s="22"/>
      <c r="I296" s="22"/>
      <c r="J296" s="22">
        <v>0</v>
      </c>
      <c r="K296" s="22"/>
      <c r="L296" s="22"/>
      <c r="M296" s="22">
        <v>0</v>
      </c>
      <c r="N296" s="22"/>
      <c r="O296" s="22"/>
      <c r="P296" s="22">
        <v>0</v>
      </c>
      <c r="Q296" s="22"/>
      <c r="R296" s="22"/>
      <c r="S296" s="22"/>
      <c r="T296" s="22"/>
      <c r="U296" s="22">
        <v>0</v>
      </c>
      <c r="V296" s="22">
        <v>40511</v>
      </c>
      <c r="W296" s="22">
        <v>20505</v>
      </c>
      <c r="X296" s="22"/>
      <c r="Y296" s="22"/>
      <c r="Z296" s="22">
        <v>0</v>
      </c>
      <c r="AA296" s="22"/>
      <c r="AB296" s="22">
        <v>0</v>
      </c>
      <c r="AC296" s="22"/>
      <c r="AD296" s="22"/>
      <c r="AE296" s="22">
        <v>0</v>
      </c>
    </row>
    <row r="297" spans="1:31" ht="12">
      <c r="A297" s="41" t="s">
        <v>67</v>
      </c>
      <c r="B297" s="49"/>
      <c r="C297" s="22">
        <f t="shared" si="183"/>
        <v>751</v>
      </c>
      <c r="D297" s="22">
        <f t="shared" si="183"/>
        <v>751</v>
      </c>
      <c r="E297" s="61"/>
      <c r="F297" s="22"/>
      <c r="G297" s="22">
        <v>0</v>
      </c>
      <c r="H297" s="22"/>
      <c r="I297" s="22"/>
      <c r="J297" s="22">
        <v>0</v>
      </c>
      <c r="K297" s="22"/>
      <c r="L297" s="22"/>
      <c r="M297" s="22">
        <v>0</v>
      </c>
      <c r="N297" s="22"/>
      <c r="O297" s="22"/>
      <c r="P297" s="22">
        <v>0</v>
      </c>
      <c r="Q297" s="22"/>
      <c r="R297" s="22"/>
      <c r="S297" s="22"/>
      <c r="T297" s="22"/>
      <c r="U297" s="22">
        <v>0</v>
      </c>
      <c r="V297" s="22">
        <v>751</v>
      </c>
      <c r="W297" s="22">
        <v>751</v>
      </c>
      <c r="X297" s="22"/>
      <c r="Y297" s="22"/>
      <c r="Z297" s="22">
        <v>0</v>
      </c>
      <c r="AA297" s="22"/>
      <c r="AB297" s="22">
        <v>0</v>
      </c>
      <c r="AC297" s="22"/>
      <c r="AD297" s="22"/>
      <c r="AE297" s="22">
        <v>0</v>
      </c>
    </row>
    <row r="298" spans="1:31" ht="12">
      <c r="A298" s="20"/>
      <c r="B298" s="49"/>
      <c r="C298" s="22"/>
      <c r="D298" s="22"/>
      <c r="E298" s="6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s="10" customFormat="1" ht="11.25">
      <c r="A299" s="19" t="s">
        <v>7</v>
      </c>
      <c r="B299" s="15" t="s">
        <v>8</v>
      </c>
      <c r="C299" s="18">
        <f>C300+C301+C302+C303+C304</f>
        <v>1229</v>
      </c>
      <c r="D299" s="18">
        <f>D300+D301+D302+D303+D304</f>
        <v>5270</v>
      </c>
      <c r="E299" s="61"/>
      <c r="F299" s="18">
        <f>F300+F301+F302+F303+F304</f>
        <v>0</v>
      </c>
      <c r="G299" s="18">
        <f>G300+G301+G302+G303+G304</f>
        <v>0</v>
      </c>
      <c r="H299" s="18"/>
      <c r="I299" s="18">
        <f>I300+I301+I302+I303+I304</f>
        <v>0</v>
      </c>
      <c r="J299" s="18">
        <f>J300+J301+J302+J303+J304</f>
        <v>0</v>
      </c>
      <c r="K299" s="18"/>
      <c r="L299" s="18">
        <f>L300+L301+L302+L303+L304</f>
        <v>0</v>
      </c>
      <c r="M299" s="18">
        <f>M300+M301+M302+M303+M304</f>
        <v>0</v>
      </c>
      <c r="N299" s="18"/>
      <c r="O299" s="18">
        <f>O300+O301+O302+O303+O304</f>
        <v>0</v>
      </c>
      <c r="P299" s="18">
        <f>P300+P301+P302+P303+P304</f>
        <v>0</v>
      </c>
      <c r="Q299" s="18"/>
      <c r="R299" s="18">
        <f aca="true" t="shared" si="184" ref="R299:W299">R300+R301+R302+R303+R304</f>
        <v>0</v>
      </c>
      <c r="S299" s="18">
        <f t="shared" si="184"/>
        <v>0</v>
      </c>
      <c r="T299" s="18">
        <f t="shared" si="184"/>
        <v>209</v>
      </c>
      <c r="U299" s="18">
        <f t="shared" si="184"/>
        <v>4250</v>
      </c>
      <c r="V299" s="18">
        <f t="shared" si="184"/>
        <v>1020</v>
      </c>
      <c r="W299" s="18">
        <f t="shared" si="184"/>
        <v>1020</v>
      </c>
      <c r="X299" s="18"/>
      <c r="Y299" s="18">
        <f aca="true" t="shared" si="185" ref="Y299:AE299">Y300+Y301+Y302+Y303+Y304</f>
        <v>0</v>
      </c>
      <c r="Z299" s="18">
        <f t="shared" si="185"/>
        <v>0</v>
      </c>
      <c r="AA299" s="18">
        <f t="shared" si="185"/>
        <v>0</v>
      </c>
      <c r="AB299" s="18">
        <f t="shared" si="185"/>
        <v>0</v>
      </c>
      <c r="AC299" s="18"/>
      <c r="AD299" s="18">
        <f t="shared" si="185"/>
        <v>0</v>
      </c>
      <c r="AE299" s="18">
        <f t="shared" si="185"/>
        <v>0</v>
      </c>
    </row>
    <row r="300" spans="1:31" ht="12">
      <c r="A300" s="20" t="s">
        <v>9</v>
      </c>
      <c r="B300" s="21" t="s">
        <v>10</v>
      </c>
      <c r="C300" s="22">
        <f aca="true" t="shared" si="186" ref="C300:D304">F300+I300+L300+O300+R300+T300+V300+Y300+AA300+AD300</f>
        <v>209</v>
      </c>
      <c r="D300" s="22">
        <f t="shared" si="186"/>
        <v>4250</v>
      </c>
      <c r="E300" s="61"/>
      <c r="F300" s="22"/>
      <c r="G300" s="22">
        <v>0</v>
      </c>
      <c r="H300" s="22"/>
      <c r="I300" s="22"/>
      <c r="J300" s="22">
        <v>0</v>
      </c>
      <c r="K300" s="22"/>
      <c r="L300" s="22"/>
      <c r="M300" s="22">
        <v>0</v>
      </c>
      <c r="N300" s="22"/>
      <c r="O300" s="22"/>
      <c r="P300" s="22">
        <v>0</v>
      </c>
      <c r="Q300" s="22"/>
      <c r="R300" s="22"/>
      <c r="S300" s="22"/>
      <c r="T300" s="22">
        <v>209</v>
      </c>
      <c r="U300" s="22">
        <v>4250</v>
      </c>
      <c r="V300" s="22"/>
      <c r="W300" s="22">
        <v>0</v>
      </c>
      <c r="X300" s="22"/>
      <c r="Y300" s="22"/>
      <c r="Z300" s="22">
        <v>0</v>
      </c>
      <c r="AA300" s="22"/>
      <c r="AB300" s="22">
        <v>0</v>
      </c>
      <c r="AC300" s="22"/>
      <c r="AD300" s="22"/>
      <c r="AE300" s="22">
        <v>0</v>
      </c>
    </row>
    <row r="301" spans="1:31" s="27" customFormat="1" ht="12">
      <c r="A301" s="20" t="s">
        <v>11</v>
      </c>
      <c r="B301" s="21" t="s">
        <v>12</v>
      </c>
      <c r="C301" s="22">
        <f t="shared" si="186"/>
        <v>0</v>
      </c>
      <c r="D301" s="22">
        <f t="shared" si="186"/>
        <v>0</v>
      </c>
      <c r="E301" s="61"/>
      <c r="F301" s="22"/>
      <c r="G301" s="22">
        <v>0</v>
      </c>
      <c r="H301" s="22"/>
      <c r="I301" s="22"/>
      <c r="J301" s="22">
        <v>0</v>
      </c>
      <c r="K301" s="22"/>
      <c r="L301" s="22"/>
      <c r="M301" s="22">
        <v>0</v>
      </c>
      <c r="N301" s="22"/>
      <c r="O301" s="22"/>
      <c r="P301" s="22">
        <v>0</v>
      </c>
      <c r="Q301" s="22"/>
      <c r="R301" s="22"/>
      <c r="S301" s="22"/>
      <c r="T301" s="22"/>
      <c r="U301" s="22">
        <v>0</v>
      </c>
      <c r="V301" s="22"/>
      <c r="W301" s="22">
        <v>0</v>
      </c>
      <c r="X301" s="22"/>
      <c r="Y301" s="22"/>
      <c r="Z301" s="22">
        <v>0</v>
      </c>
      <c r="AA301" s="22"/>
      <c r="AB301" s="22">
        <v>0</v>
      </c>
      <c r="AC301" s="22"/>
      <c r="AD301" s="22"/>
      <c r="AE301" s="22">
        <v>0</v>
      </c>
    </row>
    <row r="302" spans="1:31" s="27" customFormat="1" ht="12">
      <c r="A302" s="23" t="s">
        <v>13</v>
      </c>
      <c r="B302" s="21" t="s">
        <v>14</v>
      </c>
      <c r="C302" s="22">
        <f t="shared" si="186"/>
        <v>950</v>
      </c>
      <c r="D302" s="22">
        <f t="shared" si="186"/>
        <v>950</v>
      </c>
      <c r="E302" s="64"/>
      <c r="F302" s="22"/>
      <c r="G302" s="22">
        <v>0</v>
      </c>
      <c r="H302" s="22"/>
      <c r="I302" s="22"/>
      <c r="J302" s="22">
        <v>0</v>
      </c>
      <c r="K302" s="22"/>
      <c r="L302" s="22"/>
      <c r="M302" s="22">
        <v>0</v>
      </c>
      <c r="N302" s="22"/>
      <c r="O302" s="22"/>
      <c r="P302" s="22">
        <v>0</v>
      </c>
      <c r="Q302" s="22"/>
      <c r="R302" s="22"/>
      <c r="S302" s="22"/>
      <c r="T302" s="22"/>
      <c r="U302" s="22">
        <v>0</v>
      </c>
      <c r="V302" s="22">
        <v>950</v>
      </c>
      <c r="W302" s="22">
        <v>950</v>
      </c>
      <c r="X302" s="22"/>
      <c r="Y302" s="22"/>
      <c r="Z302" s="22">
        <v>0</v>
      </c>
      <c r="AA302" s="22"/>
      <c r="AB302" s="22">
        <v>0</v>
      </c>
      <c r="AC302" s="22"/>
      <c r="AD302" s="22"/>
      <c r="AE302" s="22">
        <v>0</v>
      </c>
    </row>
    <row r="303" spans="1:31" s="13" customFormat="1" ht="12">
      <c r="A303" s="20" t="s">
        <v>15</v>
      </c>
      <c r="B303" s="21" t="s">
        <v>16</v>
      </c>
      <c r="C303" s="22">
        <f t="shared" si="186"/>
        <v>0</v>
      </c>
      <c r="D303" s="22">
        <f t="shared" si="186"/>
        <v>0</v>
      </c>
      <c r="E303" s="64"/>
      <c r="F303" s="22"/>
      <c r="G303" s="22">
        <v>0</v>
      </c>
      <c r="H303" s="22"/>
      <c r="I303" s="22"/>
      <c r="J303" s="22">
        <v>0</v>
      </c>
      <c r="K303" s="22"/>
      <c r="L303" s="22"/>
      <c r="M303" s="22">
        <v>0</v>
      </c>
      <c r="N303" s="22"/>
      <c r="O303" s="22"/>
      <c r="P303" s="22">
        <v>0</v>
      </c>
      <c r="Q303" s="22"/>
      <c r="R303" s="22"/>
      <c r="S303" s="22"/>
      <c r="T303" s="22"/>
      <c r="U303" s="22">
        <v>0</v>
      </c>
      <c r="V303" s="22"/>
      <c r="W303" s="22">
        <v>0</v>
      </c>
      <c r="X303" s="22"/>
      <c r="Y303" s="22"/>
      <c r="Z303" s="22">
        <v>0</v>
      </c>
      <c r="AA303" s="22"/>
      <c r="AB303" s="22">
        <v>0</v>
      </c>
      <c r="AC303" s="22"/>
      <c r="AD303" s="22"/>
      <c r="AE303" s="22">
        <v>0</v>
      </c>
    </row>
    <row r="304" spans="1:31" ht="12">
      <c r="A304" s="20" t="s">
        <v>17</v>
      </c>
      <c r="B304" s="21" t="s">
        <v>18</v>
      </c>
      <c r="C304" s="22">
        <f t="shared" si="186"/>
        <v>70</v>
      </c>
      <c r="D304" s="22">
        <f t="shared" si="186"/>
        <v>70</v>
      </c>
      <c r="E304" s="64"/>
      <c r="F304" s="22"/>
      <c r="G304" s="22">
        <v>0</v>
      </c>
      <c r="H304" s="22"/>
      <c r="I304" s="22"/>
      <c r="J304" s="22">
        <v>0</v>
      </c>
      <c r="K304" s="22"/>
      <c r="L304" s="22"/>
      <c r="M304" s="22">
        <v>0</v>
      </c>
      <c r="N304" s="22"/>
      <c r="O304" s="22"/>
      <c r="P304" s="22">
        <v>0</v>
      </c>
      <c r="Q304" s="22"/>
      <c r="R304" s="22"/>
      <c r="S304" s="22"/>
      <c r="T304" s="22"/>
      <c r="U304" s="22">
        <v>0</v>
      </c>
      <c r="V304" s="22">
        <v>70</v>
      </c>
      <c r="W304" s="22">
        <v>70</v>
      </c>
      <c r="X304" s="22"/>
      <c r="Y304" s="22"/>
      <c r="Z304" s="22">
        <v>0</v>
      </c>
      <c r="AA304" s="22"/>
      <c r="AB304" s="22">
        <v>0</v>
      </c>
      <c r="AC304" s="22"/>
      <c r="AD304" s="22"/>
      <c r="AE304" s="22">
        <v>0</v>
      </c>
    </row>
    <row r="305" spans="1:31" ht="12">
      <c r="A305" s="19" t="s">
        <v>88</v>
      </c>
      <c r="B305" s="15" t="s">
        <v>87</v>
      </c>
      <c r="C305" s="56">
        <f>C306+C307+C308</f>
        <v>13459</v>
      </c>
      <c r="D305" s="56">
        <f>D306+D307+D308</f>
        <v>7829</v>
      </c>
      <c r="E305" s="64"/>
      <c r="F305" s="56">
        <f>F306+F307+F308</f>
        <v>0</v>
      </c>
      <c r="G305" s="56">
        <f>G306+G307+G308</f>
        <v>0</v>
      </c>
      <c r="H305" s="56"/>
      <c r="I305" s="56">
        <f>I306+I307+I308</f>
        <v>0</v>
      </c>
      <c r="J305" s="56">
        <f>J306+J307+J308</f>
        <v>0</v>
      </c>
      <c r="K305" s="56"/>
      <c r="L305" s="56">
        <f>L306+L307+L308</f>
        <v>0</v>
      </c>
      <c r="M305" s="56">
        <f>M306+M307+M308</f>
        <v>0</v>
      </c>
      <c r="N305" s="56"/>
      <c r="O305" s="56">
        <f>O306+O307+O308</f>
        <v>0</v>
      </c>
      <c r="P305" s="56">
        <f>P306+P307+P308</f>
        <v>0</v>
      </c>
      <c r="Q305" s="56"/>
      <c r="R305" s="56">
        <f aca="true" t="shared" si="187" ref="R305:W305">R306+R307+R308</f>
        <v>0</v>
      </c>
      <c r="S305" s="56">
        <f t="shared" si="187"/>
        <v>0</v>
      </c>
      <c r="T305" s="56">
        <f t="shared" si="187"/>
        <v>41</v>
      </c>
      <c r="U305" s="56">
        <f t="shared" si="187"/>
        <v>1024</v>
      </c>
      <c r="V305" s="56">
        <f t="shared" si="187"/>
        <v>13418</v>
      </c>
      <c r="W305" s="56">
        <f t="shared" si="187"/>
        <v>6805</v>
      </c>
      <c r="X305" s="56"/>
      <c r="Y305" s="56">
        <f>Y306+Y307+Y308</f>
        <v>0</v>
      </c>
      <c r="Z305" s="56">
        <f>Z306+Z307+Z308</f>
        <v>0</v>
      </c>
      <c r="AA305" s="56">
        <f>AA306+AA307+AA308</f>
        <v>0</v>
      </c>
      <c r="AB305" s="56">
        <f>AB306+AB307+AB308</f>
        <v>0</v>
      </c>
      <c r="AC305" s="56"/>
      <c r="AD305" s="56">
        <f>AD306+AD307+AD308</f>
        <v>0</v>
      </c>
      <c r="AE305" s="56">
        <f>AE306+AE307+AE308</f>
        <v>0</v>
      </c>
    </row>
    <row r="306" spans="1:31" ht="12">
      <c r="A306" s="24" t="s">
        <v>19</v>
      </c>
      <c r="B306" s="21" t="s">
        <v>20</v>
      </c>
      <c r="C306" s="22">
        <f aca="true" t="shared" si="188" ref="C306:D308">F306+I306+L306+O306+R306+T306+V306+Y306+AA306+AD306</f>
        <v>8145</v>
      </c>
      <c r="D306" s="22">
        <f t="shared" si="188"/>
        <v>4734</v>
      </c>
      <c r="E306" s="64"/>
      <c r="F306" s="18"/>
      <c r="G306" s="18">
        <v>0</v>
      </c>
      <c r="H306" s="18"/>
      <c r="I306" s="18"/>
      <c r="J306" s="18">
        <v>0</v>
      </c>
      <c r="K306" s="18"/>
      <c r="L306" s="18"/>
      <c r="M306" s="18">
        <v>0</v>
      </c>
      <c r="N306" s="18"/>
      <c r="O306" s="18"/>
      <c r="P306" s="18">
        <v>0</v>
      </c>
      <c r="Q306" s="18"/>
      <c r="R306" s="18"/>
      <c r="S306" s="18"/>
      <c r="T306" s="18">
        <v>25</v>
      </c>
      <c r="U306" s="18">
        <v>619</v>
      </c>
      <c r="V306" s="18">
        <v>8120</v>
      </c>
      <c r="W306" s="18">
        <v>4115</v>
      </c>
      <c r="X306" s="18"/>
      <c r="Y306" s="18"/>
      <c r="Z306" s="18">
        <v>0</v>
      </c>
      <c r="AA306" s="18"/>
      <c r="AB306" s="18">
        <v>0</v>
      </c>
      <c r="AC306" s="18"/>
      <c r="AD306" s="18"/>
      <c r="AE306" s="18">
        <v>0</v>
      </c>
    </row>
    <row r="307" spans="1:31" s="14" customFormat="1" ht="17.25" customHeight="1">
      <c r="A307" s="19" t="s">
        <v>21</v>
      </c>
      <c r="B307" s="21" t="s">
        <v>22</v>
      </c>
      <c r="C307" s="22">
        <f t="shared" si="188"/>
        <v>3270</v>
      </c>
      <c r="D307" s="22">
        <f t="shared" si="188"/>
        <v>1917</v>
      </c>
      <c r="E307" s="64"/>
      <c r="F307" s="18"/>
      <c r="G307" s="18">
        <v>0</v>
      </c>
      <c r="H307" s="18"/>
      <c r="I307" s="18"/>
      <c r="J307" s="18">
        <v>0</v>
      </c>
      <c r="K307" s="18"/>
      <c r="L307" s="18"/>
      <c r="M307" s="18">
        <v>0</v>
      </c>
      <c r="N307" s="18"/>
      <c r="O307" s="18"/>
      <c r="P307" s="18">
        <v>0</v>
      </c>
      <c r="Q307" s="18"/>
      <c r="R307" s="18"/>
      <c r="S307" s="18"/>
      <c r="T307" s="18">
        <v>10</v>
      </c>
      <c r="U307" s="18">
        <v>256</v>
      </c>
      <c r="V307" s="18">
        <v>3260</v>
      </c>
      <c r="W307" s="18">
        <v>1661</v>
      </c>
      <c r="X307" s="18"/>
      <c r="Y307" s="18"/>
      <c r="Z307" s="18">
        <v>0</v>
      </c>
      <c r="AA307" s="18"/>
      <c r="AB307" s="18">
        <v>0</v>
      </c>
      <c r="AC307" s="18"/>
      <c r="AD307" s="18"/>
      <c r="AE307" s="18">
        <v>0</v>
      </c>
    </row>
    <row r="308" spans="1:31" s="5" customFormat="1" ht="12">
      <c r="A308" s="17" t="s">
        <v>63</v>
      </c>
      <c r="B308" s="21" t="s">
        <v>23</v>
      </c>
      <c r="C308" s="22">
        <f t="shared" si="188"/>
        <v>2044</v>
      </c>
      <c r="D308" s="22">
        <f t="shared" si="188"/>
        <v>1178</v>
      </c>
      <c r="E308" s="64"/>
      <c r="F308" s="18"/>
      <c r="G308" s="18">
        <v>0</v>
      </c>
      <c r="H308" s="18"/>
      <c r="I308" s="18"/>
      <c r="J308" s="18">
        <v>0</v>
      </c>
      <c r="K308" s="18"/>
      <c r="L308" s="18"/>
      <c r="M308" s="18">
        <v>0</v>
      </c>
      <c r="N308" s="18"/>
      <c r="O308" s="18"/>
      <c r="P308" s="18">
        <v>0</v>
      </c>
      <c r="Q308" s="18"/>
      <c r="R308" s="18"/>
      <c r="S308" s="18"/>
      <c r="T308" s="18">
        <v>6</v>
      </c>
      <c r="U308" s="18">
        <v>149</v>
      </c>
      <c r="V308" s="18">
        <v>2038</v>
      </c>
      <c r="W308" s="18">
        <v>1029</v>
      </c>
      <c r="X308" s="18"/>
      <c r="Y308" s="18"/>
      <c r="Z308" s="18">
        <v>0</v>
      </c>
      <c r="AA308" s="18"/>
      <c r="AB308" s="18">
        <v>0</v>
      </c>
      <c r="AC308" s="18"/>
      <c r="AD308" s="18"/>
      <c r="AE308" s="18">
        <v>0</v>
      </c>
    </row>
    <row r="309" spans="1:31" s="3" customFormat="1" ht="15.75" customHeight="1">
      <c r="A309" s="25"/>
      <c r="B309" s="15"/>
      <c r="C309" s="22"/>
      <c r="D309" s="22"/>
      <c r="E309" s="65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s="10" customFormat="1" ht="12">
      <c r="A310" s="17" t="s">
        <v>24</v>
      </c>
      <c r="B310" s="15" t="s">
        <v>25</v>
      </c>
      <c r="C310" s="22">
        <f>F310+I310+L310+O310+R310+T310+V310+Y310+AA310+AD310</f>
        <v>9000</v>
      </c>
      <c r="D310" s="22">
        <f>G310+J310+M310+P310+S310+U310+W310+Z310+AB310+AE310</f>
        <v>2334</v>
      </c>
      <c r="E310" s="61">
        <f>H310+K310+N310+Q310+X310+AC310</f>
        <v>83</v>
      </c>
      <c r="F310" s="18"/>
      <c r="G310" s="18">
        <v>0</v>
      </c>
      <c r="H310" s="18">
        <v>0</v>
      </c>
      <c r="I310" s="18"/>
      <c r="J310" s="18">
        <v>0</v>
      </c>
      <c r="K310" s="18">
        <v>0</v>
      </c>
      <c r="L310" s="18"/>
      <c r="M310" s="18">
        <v>0</v>
      </c>
      <c r="N310" s="18">
        <v>0</v>
      </c>
      <c r="O310" s="18"/>
      <c r="P310" s="18">
        <v>0</v>
      </c>
      <c r="Q310" s="18">
        <v>0</v>
      </c>
      <c r="R310" s="18"/>
      <c r="S310" s="18"/>
      <c r="T310" s="18"/>
      <c r="U310" s="18">
        <v>0</v>
      </c>
      <c r="V310" s="18">
        <v>9000</v>
      </c>
      <c r="W310" s="18">
        <v>2334</v>
      </c>
      <c r="X310" s="18">
        <v>83</v>
      </c>
      <c r="Y310" s="18"/>
      <c r="Z310" s="18">
        <v>0</v>
      </c>
      <c r="AA310" s="18"/>
      <c r="AB310" s="18">
        <v>0</v>
      </c>
      <c r="AC310" s="18">
        <v>0</v>
      </c>
      <c r="AD310" s="18"/>
      <c r="AE310" s="18">
        <v>0</v>
      </c>
    </row>
    <row r="311" spans="1:31" s="10" customFormat="1" ht="12">
      <c r="A311" s="17"/>
      <c r="B311" s="15"/>
      <c r="C311" s="18"/>
      <c r="D311" s="18"/>
      <c r="E311" s="65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s="10" customFormat="1" ht="12">
      <c r="A312" s="42" t="s">
        <v>76</v>
      </c>
      <c r="B312" s="15" t="s">
        <v>77</v>
      </c>
      <c r="C312" s="22">
        <f>F312+I312+L312+O312+R312+T312+V312+Y312+AA312+AD312</f>
        <v>0</v>
      </c>
      <c r="D312" s="22">
        <f>G312+J312+M312+P312+S312+U312+W312+Z312+AB312+AE312</f>
        <v>0</v>
      </c>
      <c r="E312" s="64"/>
      <c r="F312" s="18"/>
      <c r="G312" s="18">
        <v>0</v>
      </c>
      <c r="H312" s="18"/>
      <c r="I312" s="18"/>
      <c r="J312" s="18">
        <v>0</v>
      </c>
      <c r="K312" s="18"/>
      <c r="L312" s="18"/>
      <c r="M312" s="18">
        <v>0</v>
      </c>
      <c r="N312" s="18"/>
      <c r="O312" s="18"/>
      <c r="P312" s="18">
        <v>0</v>
      </c>
      <c r="Q312" s="18"/>
      <c r="R312" s="18"/>
      <c r="S312" s="18"/>
      <c r="T312" s="18"/>
      <c r="U312" s="18">
        <v>0</v>
      </c>
      <c r="V312" s="18"/>
      <c r="W312" s="18">
        <v>0</v>
      </c>
      <c r="X312" s="18"/>
      <c r="Y312" s="18"/>
      <c r="Z312" s="18">
        <v>0</v>
      </c>
      <c r="AA312" s="18"/>
      <c r="AB312" s="18">
        <v>0</v>
      </c>
      <c r="AC312" s="18"/>
      <c r="AD312" s="18"/>
      <c r="AE312" s="18">
        <v>0</v>
      </c>
    </row>
    <row r="313" spans="1:31" s="10" customFormat="1" ht="27" customHeight="1">
      <c r="A313" s="17" t="s">
        <v>94</v>
      </c>
      <c r="B313" s="15" t="s">
        <v>93</v>
      </c>
      <c r="C313" s="22">
        <f>F313+I313+L313+O313+R313+T313+V313+Y313+AA313+AD313</f>
        <v>0</v>
      </c>
      <c r="D313" s="22">
        <f>G313+J313+M313+P313+S313+U313+W313+Z313+AB313+AE313</f>
        <v>0</v>
      </c>
      <c r="E313" s="64"/>
      <c r="F313" s="18"/>
      <c r="G313" s="18">
        <v>0</v>
      </c>
      <c r="H313" s="18"/>
      <c r="I313" s="18"/>
      <c r="J313" s="18">
        <v>0</v>
      </c>
      <c r="K313" s="18"/>
      <c r="L313" s="18"/>
      <c r="M313" s="18">
        <v>0</v>
      </c>
      <c r="N313" s="18"/>
      <c r="O313" s="18"/>
      <c r="P313" s="18">
        <v>0</v>
      </c>
      <c r="Q313" s="18"/>
      <c r="R313" s="18"/>
      <c r="S313" s="18"/>
      <c r="T313" s="18"/>
      <c r="U313" s="18">
        <v>0</v>
      </c>
      <c r="V313" s="18"/>
      <c r="W313" s="18">
        <v>0</v>
      </c>
      <c r="X313" s="18"/>
      <c r="Y313" s="18"/>
      <c r="Z313" s="18">
        <v>0</v>
      </c>
      <c r="AA313" s="18"/>
      <c r="AB313" s="18">
        <v>0</v>
      </c>
      <c r="AC313" s="18"/>
      <c r="AD313" s="18"/>
      <c r="AE313" s="18">
        <v>0</v>
      </c>
    </row>
    <row r="314" spans="1:31" ht="23.25">
      <c r="A314" s="42" t="s">
        <v>64</v>
      </c>
      <c r="B314" s="15" t="s">
        <v>65</v>
      </c>
      <c r="C314" s="22">
        <f aca="true" t="shared" si="189" ref="C314:D316">F314+I314+L314+O314+R314+T314+V314+Y314+AA314+AD314</f>
        <v>0</v>
      </c>
      <c r="D314" s="22">
        <f t="shared" si="189"/>
        <v>0</v>
      </c>
      <c r="E314" s="64"/>
      <c r="F314" s="18"/>
      <c r="G314" s="18">
        <v>0</v>
      </c>
      <c r="H314" s="18"/>
      <c r="I314" s="18"/>
      <c r="J314" s="18">
        <v>0</v>
      </c>
      <c r="K314" s="18"/>
      <c r="L314" s="18"/>
      <c r="M314" s="18">
        <v>0</v>
      </c>
      <c r="N314" s="18"/>
      <c r="O314" s="18"/>
      <c r="P314" s="18">
        <v>0</v>
      </c>
      <c r="Q314" s="18"/>
      <c r="R314" s="18"/>
      <c r="S314" s="18"/>
      <c r="T314" s="18"/>
      <c r="U314" s="18">
        <v>0</v>
      </c>
      <c r="V314" s="18"/>
      <c r="W314" s="18">
        <v>0</v>
      </c>
      <c r="X314" s="18"/>
      <c r="Y314" s="18"/>
      <c r="Z314" s="18">
        <v>0</v>
      </c>
      <c r="AA314" s="18"/>
      <c r="AB314" s="18">
        <v>0</v>
      </c>
      <c r="AC314" s="18"/>
      <c r="AD314" s="18"/>
      <c r="AE314" s="18">
        <v>0</v>
      </c>
    </row>
    <row r="315" spans="1:31" ht="12">
      <c r="A315" s="52" t="s">
        <v>85</v>
      </c>
      <c r="B315" s="53" t="s">
        <v>84</v>
      </c>
      <c r="C315" s="22">
        <f t="shared" si="189"/>
        <v>0</v>
      </c>
      <c r="D315" s="22">
        <f t="shared" si="189"/>
        <v>0</v>
      </c>
      <c r="E315" s="61"/>
      <c r="F315" s="18"/>
      <c r="G315" s="18">
        <v>0</v>
      </c>
      <c r="H315" s="18"/>
      <c r="I315" s="18"/>
      <c r="J315" s="18">
        <v>0</v>
      </c>
      <c r="K315" s="18"/>
      <c r="L315" s="18"/>
      <c r="M315" s="18">
        <v>0</v>
      </c>
      <c r="N315" s="18"/>
      <c r="O315" s="18"/>
      <c r="P315" s="18">
        <v>0</v>
      </c>
      <c r="Q315" s="18"/>
      <c r="R315" s="18"/>
      <c r="S315" s="18"/>
      <c r="T315" s="18"/>
      <c r="U315" s="18">
        <v>0</v>
      </c>
      <c r="V315" s="18"/>
      <c r="W315" s="18">
        <v>0</v>
      </c>
      <c r="X315" s="18"/>
      <c r="Y315" s="18"/>
      <c r="Z315" s="18">
        <v>0</v>
      </c>
      <c r="AA315" s="18"/>
      <c r="AB315" s="18">
        <v>0</v>
      </c>
      <c r="AC315" s="18"/>
      <c r="AD315" s="18"/>
      <c r="AE315" s="18">
        <v>0</v>
      </c>
    </row>
    <row r="316" spans="1:31" ht="12">
      <c r="A316" s="17" t="s">
        <v>53</v>
      </c>
      <c r="B316" s="15" t="s">
        <v>54</v>
      </c>
      <c r="C316" s="22">
        <f t="shared" si="189"/>
        <v>0</v>
      </c>
      <c r="D316" s="22">
        <f t="shared" si="189"/>
        <v>0</v>
      </c>
      <c r="E316" s="61"/>
      <c r="F316" s="18"/>
      <c r="G316" s="18">
        <v>0</v>
      </c>
      <c r="H316" s="18"/>
      <c r="I316" s="18"/>
      <c r="J316" s="18">
        <v>0</v>
      </c>
      <c r="K316" s="18"/>
      <c r="L316" s="18"/>
      <c r="M316" s="18">
        <v>0</v>
      </c>
      <c r="N316" s="18"/>
      <c r="O316" s="18"/>
      <c r="P316" s="18">
        <v>0</v>
      </c>
      <c r="Q316" s="18"/>
      <c r="R316" s="18"/>
      <c r="S316" s="18"/>
      <c r="T316" s="18"/>
      <c r="U316" s="18">
        <v>0</v>
      </c>
      <c r="V316" s="18"/>
      <c r="W316" s="18">
        <v>0</v>
      </c>
      <c r="X316" s="18"/>
      <c r="Y316" s="18"/>
      <c r="Z316" s="18">
        <v>0</v>
      </c>
      <c r="AA316" s="18"/>
      <c r="AB316" s="18">
        <v>0</v>
      </c>
      <c r="AC316" s="18"/>
      <c r="AD316" s="18"/>
      <c r="AE316" s="18">
        <v>0</v>
      </c>
    </row>
    <row r="317" spans="1:31" ht="12">
      <c r="A317" s="17"/>
      <c r="B317" s="15"/>
      <c r="C317" s="18"/>
      <c r="D317" s="18"/>
      <c r="E317" s="61"/>
      <c r="F317" s="18"/>
      <c r="G317" s="18">
        <v>0</v>
      </c>
      <c r="H317" s="18"/>
      <c r="I317" s="18"/>
      <c r="J317" s="18">
        <v>0</v>
      </c>
      <c r="K317" s="18"/>
      <c r="L317" s="18"/>
      <c r="M317" s="18">
        <v>0</v>
      </c>
      <c r="N317" s="18"/>
      <c r="O317" s="18"/>
      <c r="P317" s="18">
        <v>0</v>
      </c>
      <c r="Q317" s="18"/>
      <c r="R317" s="18"/>
      <c r="S317" s="18"/>
      <c r="T317" s="18"/>
      <c r="U317" s="18">
        <v>0</v>
      </c>
      <c r="V317" s="18"/>
      <c r="W317" s="18">
        <v>0</v>
      </c>
      <c r="X317" s="18"/>
      <c r="Y317" s="18"/>
      <c r="Z317" s="18">
        <v>0</v>
      </c>
      <c r="AA317" s="18"/>
      <c r="AB317" s="18">
        <v>0</v>
      </c>
      <c r="AC317" s="18"/>
      <c r="AD317" s="18"/>
      <c r="AE317" s="18">
        <v>0</v>
      </c>
    </row>
    <row r="318" spans="1:31" ht="12">
      <c r="A318" s="17" t="s">
        <v>78</v>
      </c>
      <c r="B318" s="15" t="s">
        <v>26</v>
      </c>
      <c r="C318" s="22">
        <f>F318+I318+L318+O318+R318+T318+V318+Y318+AA318+AD318</f>
        <v>0</v>
      </c>
      <c r="D318" s="22">
        <f>G318+J318+M318+P318+S318+U318+W318+Z318+AB318+AE318</f>
        <v>0</v>
      </c>
      <c r="E318" s="61"/>
      <c r="F318" s="18"/>
      <c r="G318" s="18">
        <v>0</v>
      </c>
      <c r="H318" s="18"/>
      <c r="I318" s="18"/>
      <c r="J318" s="18">
        <v>0</v>
      </c>
      <c r="K318" s="18"/>
      <c r="L318" s="18"/>
      <c r="M318" s="18">
        <v>0</v>
      </c>
      <c r="N318" s="18"/>
      <c r="O318" s="18"/>
      <c r="P318" s="18">
        <v>0</v>
      </c>
      <c r="Q318" s="18"/>
      <c r="R318" s="18"/>
      <c r="S318" s="18"/>
      <c r="T318" s="18"/>
      <c r="U318" s="18">
        <v>0</v>
      </c>
      <c r="V318" s="18"/>
      <c r="W318" s="18">
        <v>0</v>
      </c>
      <c r="X318" s="18"/>
      <c r="Y318" s="18"/>
      <c r="Z318" s="18">
        <v>0</v>
      </c>
      <c r="AA318" s="18"/>
      <c r="AB318" s="18">
        <v>0</v>
      </c>
      <c r="AC318" s="18"/>
      <c r="AD318" s="18"/>
      <c r="AE318" s="18">
        <v>0</v>
      </c>
    </row>
    <row r="319" spans="1:31" s="10" customFormat="1" ht="12">
      <c r="A319" s="25"/>
      <c r="B319" s="21"/>
      <c r="C319" s="22"/>
      <c r="D319" s="22"/>
      <c r="E319" s="6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ht="12">
      <c r="A320" s="17" t="s">
        <v>27</v>
      </c>
      <c r="B320" s="15" t="s">
        <v>28</v>
      </c>
      <c r="C320" s="22">
        <f>F320+I320+L320+O320+R320+T320+V320+Y320+AA320+AD320</f>
        <v>0</v>
      </c>
      <c r="D320" s="22">
        <f>G320+J320+M320+P320+S320+U320+W320+Z320+AB320+AE320</f>
        <v>0</v>
      </c>
      <c r="E320" s="61"/>
      <c r="F320" s="18"/>
      <c r="G320" s="18">
        <v>0</v>
      </c>
      <c r="H320" s="18"/>
      <c r="I320" s="18"/>
      <c r="J320" s="18">
        <v>0</v>
      </c>
      <c r="K320" s="18"/>
      <c r="L320" s="18"/>
      <c r="M320" s="18">
        <v>0</v>
      </c>
      <c r="N320" s="18"/>
      <c r="O320" s="18"/>
      <c r="P320" s="18">
        <v>0</v>
      </c>
      <c r="Q320" s="18"/>
      <c r="R320" s="18"/>
      <c r="S320" s="18"/>
      <c r="T320" s="18"/>
      <c r="U320" s="18">
        <v>0</v>
      </c>
      <c r="V320" s="18"/>
      <c r="W320" s="18">
        <v>0</v>
      </c>
      <c r="X320" s="18"/>
      <c r="Y320" s="18"/>
      <c r="Z320" s="18">
        <v>0</v>
      </c>
      <c r="AA320" s="18"/>
      <c r="AB320" s="18">
        <v>0</v>
      </c>
      <c r="AC320" s="18"/>
      <c r="AD320" s="18"/>
      <c r="AE320" s="18">
        <v>0</v>
      </c>
    </row>
    <row r="321" spans="1:31" ht="12">
      <c r="A321" s="17"/>
      <c r="B321" s="15"/>
      <c r="C321" s="18"/>
      <c r="D321" s="18"/>
      <c r="E321" s="62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2">
      <c r="A322" s="17" t="s">
        <v>29</v>
      </c>
      <c r="B322" s="15" t="s">
        <v>30</v>
      </c>
      <c r="C322" s="18">
        <f>C323+C324+C325+C326+C327+C328+C329</f>
        <v>0</v>
      </c>
      <c r="D322" s="18">
        <f>D323+D324+D325+D326+D327+D328+D329</f>
        <v>0</v>
      </c>
      <c r="E322" s="61"/>
      <c r="F322" s="18">
        <f aca="true" t="shared" si="190" ref="F322:W322">F323+F324+F325+F326+F327+F328+F329</f>
        <v>0</v>
      </c>
      <c r="G322" s="18">
        <f t="shared" si="190"/>
        <v>0</v>
      </c>
      <c r="H322" s="18">
        <f t="shared" si="190"/>
        <v>0</v>
      </c>
      <c r="I322" s="18">
        <f>I323+I324+I325+I326+I327+I328+I329</f>
        <v>0</v>
      </c>
      <c r="J322" s="18">
        <f>J323+J324+J325+J326+J327+J328+J329</f>
        <v>0</v>
      </c>
      <c r="K322" s="18">
        <f t="shared" si="190"/>
        <v>0</v>
      </c>
      <c r="L322" s="18">
        <f>L323+L324+L325+L326+L327+L328+L329</f>
        <v>0</v>
      </c>
      <c r="M322" s="18">
        <f>M323+M324+M325+M326+M327+M328+M329</f>
        <v>0</v>
      </c>
      <c r="N322" s="18">
        <f t="shared" si="190"/>
        <v>0</v>
      </c>
      <c r="O322" s="18">
        <f>O323+O324+O325+O326+O327+O328+O329</f>
        <v>0</v>
      </c>
      <c r="P322" s="18">
        <f>P323+P324+P325+P326+P327+P328+P329</f>
        <v>0</v>
      </c>
      <c r="Q322" s="18">
        <f t="shared" si="190"/>
        <v>0</v>
      </c>
      <c r="R322" s="18">
        <f t="shared" si="190"/>
        <v>0</v>
      </c>
      <c r="S322" s="18">
        <f>S323+S324+S325+S326+S327+S328+S329</f>
        <v>0</v>
      </c>
      <c r="T322" s="18">
        <f>T323+T324+T325+T326+T327+T328+T329</f>
        <v>0</v>
      </c>
      <c r="U322" s="18">
        <f t="shared" si="190"/>
        <v>0</v>
      </c>
      <c r="V322" s="18">
        <f>V323+V324+V325+V326+V327+V328+V329</f>
        <v>0</v>
      </c>
      <c r="W322" s="18">
        <f t="shared" si="190"/>
        <v>0</v>
      </c>
      <c r="X322" s="18">
        <f aca="true" t="shared" si="191" ref="X322:AE322">X323+X324+X325+X326+X327+X328+X329</f>
        <v>0</v>
      </c>
      <c r="Y322" s="18">
        <f t="shared" si="191"/>
        <v>0</v>
      </c>
      <c r="Z322" s="18">
        <f t="shared" si="191"/>
        <v>0</v>
      </c>
      <c r="AA322" s="18">
        <f t="shared" si="191"/>
        <v>0</v>
      </c>
      <c r="AB322" s="18">
        <f t="shared" si="191"/>
        <v>0</v>
      </c>
      <c r="AC322" s="18">
        <f t="shared" si="191"/>
        <v>0</v>
      </c>
      <c r="AD322" s="18">
        <f t="shared" si="191"/>
        <v>0</v>
      </c>
      <c r="AE322" s="18">
        <f t="shared" si="191"/>
        <v>0</v>
      </c>
    </row>
    <row r="323" spans="1:31" ht="12">
      <c r="A323" s="25" t="s">
        <v>31</v>
      </c>
      <c r="B323" s="21" t="s">
        <v>32</v>
      </c>
      <c r="C323" s="22">
        <f aca="true" t="shared" si="192" ref="C323:C329">F323+I323+L323+O323+R323+T323+V323+Y323+AA323+AD323</f>
        <v>0</v>
      </c>
      <c r="D323" s="22">
        <f aca="true" t="shared" si="193" ref="D323:D329">G323+J323+M323+P323+S323+U323+W323+Z323+AB323+AE323</f>
        <v>0</v>
      </c>
      <c r="E323" s="61">
        <f>H323+K323+N323+Q323+X323+AC323</f>
        <v>0</v>
      </c>
      <c r="F323" s="22"/>
      <c r="G323" s="22">
        <v>0</v>
      </c>
      <c r="H323" s="22">
        <v>0</v>
      </c>
      <c r="I323" s="22"/>
      <c r="J323" s="22">
        <v>0</v>
      </c>
      <c r="K323" s="22">
        <v>0</v>
      </c>
      <c r="L323" s="22"/>
      <c r="M323" s="22">
        <v>0</v>
      </c>
      <c r="N323" s="22">
        <v>0</v>
      </c>
      <c r="O323" s="22"/>
      <c r="P323" s="22">
        <v>0</v>
      </c>
      <c r="Q323" s="22">
        <v>0</v>
      </c>
      <c r="R323" s="22"/>
      <c r="S323" s="22"/>
      <c r="T323" s="22"/>
      <c r="U323" s="22">
        <v>0</v>
      </c>
      <c r="V323" s="22"/>
      <c r="W323" s="22">
        <v>0</v>
      </c>
      <c r="X323" s="22">
        <v>0</v>
      </c>
      <c r="Y323" s="22"/>
      <c r="Z323" s="22">
        <v>0</v>
      </c>
      <c r="AA323" s="22"/>
      <c r="AB323" s="22">
        <v>0</v>
      </c>
      <c r="AC323" s="22">
        <v>0</v>
      </c>
      <c r="AD323" s="22"/>
      <c r="AE323" s="22">
        <v>0</v>
      </c>
    </row>
    <row r="324" spans="1:31" ht="12">
      <c r="A324" s="25" t="s">
        <v>33</v>
      </c>
      <c r="B324" s="21" t="s">
        <v>34</v>
      </c>
      <c r="C324" s="22">
        <f t="shared" si="192"/>
        <v>0</v>
      </c>
      <c r="D324" s="22">
        <f t="shared" si="193"/>
        <v>0</v>
      </c>
      <c r="E324" s="61"/>
      <c r="F324" s="22"/>
      <c r="G324" s="22">
        <v>0</v>
      </c>
      <c r="H324" s="22"/>
      <c r="I324" s="22"/>
      <c r="J324" s="22">
        <v>0</v>
      </c>
      <c r="K324" s="22"/>
      <c r="L324" s="22"/>
      <c r="M324" s="22">
        <v>0</v>
      </c>
      <c r="N324" s="22"/>
      <c r="O324" s="22"/>
      <c r="P324" s="22">
        <v>0</v>
      </c>
      <c r="Q324" s="22"/>
      <c r="R324" s="22"/>
      <c r="S324" s="22"/>
      <c r="T324" s="22"/>
      <c r="U324" s="22">
        <v>0</v>
      </c>
      <c r="V324" s="22"/>
      <c r="W324" s="22">
        <v>0</v>
      </c>
      <c r="X324" s="22"/>
      <c r="Y324" s="22"/>
      <c r="Z324" s="22">
        <v>0</v>
      </c>
      <c r="AA324" s="22"/>
      <c r="AB324" s="22">
        <v>0</v>
      </c>
      <c r="AC324" s="22"/>
      <c r="AD324" s="22"/>
      <c r="AE324" s="22">
        <v>0</v>
      </c>
    </row>
    <row r="325" spans="1:31" s="10" customFormat="1" ht="12">
      <c r="A325" s="20" t="s">
        <v>35</v>
      </c>
      <c r="B325" s="21" t="s">
        <v>36</v>
      </c>
      <c r="C325" s="22">
        <f t="shared" si="192"/>
        <v>0</v>
      </c>
      <c r="D325" s="22">
        <f t="shared" si="193"/>
        <v>0</v>
      </c>
      <c r="E325" s="61"/>
      <c r="F325" s="22"/>
      <c r="G325" s="22">
        <v>0</v>
      </c>
      <c r="H325" s="22"/>
      <c r="I325" s="22"/>
      <c r="J325" s="22">
        <v>0</v>
      </c>
      <c r="K325" s="22"/>
      <c r="L325" s="22"/>
      <c r="M325" s="22">
        <v>0</v>
      </c>
      <c r="N325" s="22"/>
      <c r="O325" s="22"/>
      <c r="P325" s="22">
        <v>0</v>
      </c>
      <c r="Q325" s="22"/>
      <c r="R325" s="22"/>
      <c r="S325" s="22"/>
      <c r="T325" s="22"/>
      <c r="U325" s="22">
        <v>0</v>
      </c>
      <c r="V325" s="22"/>
      <c r="W325" s="22">
        <v>0</v>
      </c>
      <c r="X325" s="22"/>
      <c r="Y325" s="22"/>
      <c r="Z325" s="22">
        <v>0</v>
      </c>
      <c r="AA325" s="22"/>
      <c r="AB325" s="22">
        <v>0</v>
      </c>
      <c r="AC325" s="22"/>
      <c r="AD325" s="22"/>
      <c r="AE325" s="22">
        <v>0</v>
      </c>
    </row>
    <row r="326" spans="1:31" s="10" customFormat="1" ht="12">
      <c r="A326" s="25" t="s">
        <v>37</v>
      </c>
      <c r="B326" s="21" t="s">
        <v>38</v>
      </c>
      <c r="C326" s="22">
        <f t="shared" si="192"/>
        <v>0</v>
      </c>
      <c r="D326" s="22">
        <f t="shared" si="193"/>
        <v>0</v>
      </c>
      <c r="E326" s="61"/>
      <c r="F326" s="22"/>
      <c r="G326" s="22">
        <v>0</v>
      </c>
      <c r="H326" s="22"/>
      <c r="I326" s="22"/>
      <c r="J326" s="22">
        <v>0</v>
      </c>
      <c r="K326" s="22"/>
      <c r="L326" s="22"/>
      <c r="M326" s="22">
        <v>0</v>
      </c>
      <c r="N326" s="22"/>
      <c r="O326" s="22"/>
      <c r="P326" s="22">
        <v>0</v>
      </c>
      <c r="Q326" s="22"/>
      <c r="R326" s="22"/>
      <c r="S326" s="22"/>
      <c r="T326" s="22"/>
      <c r="U326" s="22">
        <v>0</v>
      </c>
      <c r="V326" s="22"/>
      <c r="W326" s="22">
        <v>0</v>
      </c>
      <c r="X326" s="22"/>
      <c r="Y326" s="22"/>
      <c r="Z326" s="22">
        <v>0</v>
      </c>
      <c r="AA326" s="22"/>
      <c r="AB326" s="22">
        <v>0</v>
      </c>
      <c r="AC326" s="22"/>
      <c r="AD326" s="22"/>
      <c r="AE326" s="22">
        <v>0</v>
      </c>
    </row>
    <row r="327" spans="1:31" s="10" customFormat="1" ht="12">
      <c r="A327" s="25" t="s">
        <v>39</v>
      </c>
      <c r="B327" s="21" t="s">
        <v>40</v>
      </c>
      <c r="C327" s="22">
        <f t="shared" si="192"/>
        <v>0</v>
      </c>
      <c r="D327" s="22">
        <f t="shared" si="193"/>
        <v>0</v>
      </c>
      <c r="E327" s="61"/>
      <c r="F327" s="22"/>
      <c r="G327" s="22">
        <v>0</v>
      </c>
      <c r="H327" s="22"/>
      <c r="I327" s="22"/>
      <c r="J327" s="22">
        <v>0</v>
      </c>
      <c r="K327" s="22"/>
      <c r="L327" s="22"/>
      <c r="M327" s="22">
        <v>0</v>
      </c>
      <c r="N327" s="22"/>
      <c r="O327" s="22"/>
      <c r="P327" s="22">
        <v>0</v>
      </c>
      <c r="Q327" s="22"/>
      <c r="R327" s="22"/>
      <c r="S327" s="22"/>
      <c r="T327" s="22"/>
      <c r="U327" s="22">
        <v>0</v>
      </c>
      <c r="V327" s="22"/>
      <c r="W327" s="22">
        <v>0</v>
      </c>
      <c r="X327" s="22"/>
      <c r="Y327" s="22"/>
      <c r="Z327" s="22">
        <v>0</v>
      </c>
      <c r="AA327" s="22"/>
      <c r="AB327" s="22">
        <v>0</v>
      </c>
      <c r="AC327" s="22"/>
      <c r="AD327" s="22"/>
      <c r="AE327" s="22">
        <v>0</v>
      </c>
    </row>
    <row r="328" spans="1:31" ht="12">
      <c r="A328" s="25" t="s">
        <v>41</v>
      </c>
      <c r="B328" s="21" t="s">
        <v>42</v>
      </c>
      <c r="C328" s="22">
        <f t="shared" si="192"/>
        <v>0</v>
      </c>
      <c r="D328" s="22">
        <f t="shared" si="193"/>
        <v>0</v>
      </c>
      <c r="E328" s="61"/>
      <c r="F328" s="22"/>
      <c r="G328" s="22">
        <v>0</v>
      </c>
      <c r="H328" s="22"/>
      <c r="I328" s="22"/>
      <c r="J328" s="22">
        <v>0</v>
      </c>
      <c r="K328" s="22"/>
      <c r="L328" s="22"/>
      <c r="M328" s="22">
        <v>0</v>
      </c>
      <c r="N328" s="22"/>
      <c r="O328" s="22"/>
      <c r="P328" s="22">
        <v>0</v>
      </c>
      <c r="Q328" s="22"/>
      <c r="R328" s="22"/>
      <c r="S328" s="22"/>
      <c r="T328" s="22"/>
      <c r="U328" s="22">
        <v>0</v>
      </c>
      <c r="V328" s="22"/>
      <c r="W328" s="22">
        <v>0</v>
      </c>
      <c r="X328" s="22"/>
      <c r="Y328" s="22"/>
      <c r="Z328" s="22">
        <v>0</v>
      </c>
      <c r="AA328" s="22"/>
      <c r="AB328" s="22">
        <v>0</v>
      </c>
      <c r="AC328" s="22"/>
      <c r="AD328" s="22"/>
      <c r="AE328" s="22">
        <v>0</v>
      </c>
    </row>
    <row r="329" spans="1:31" s="10" customFormat="1" ht="12">
      <c r="A329" s="25" t="s">
        <v>43</v>
      </c>
      <c r="B329" s="21" t="s">
        <v>44</v>
      </c>
      <c r="C329" s="22">
        <f t="shared" si="192"/>
        <v>0</v>
      </c>
      <c r="D329" s="22">
        <f t="shared" si="193"/>
        <v>0</v>
      </c>
      <c r="E329" s="61"/>
      <c r="F329" s="22"/>
      <c r="G329" s="22">
        <v>0</v>
      </c>
      <c r="H329" s="22"/>
      <c r="I329" s="22"/>
      <c r="J329" s="22">
        <v>0</v>
      </c>
      <c r="K329" s="22"/>
      <c r="L329" s="22"/>
      <c r="M329" s="22">
        <v>0</v>
      </c>
      <c r="N329" s="22"/>
      <c r="O329" s="22"/>
      <c r="P329" s="22">
        <v>0</v>
      </c>
      <c r="Q329" s="22"/>
      <c r="R329" s="22"/>
      <c r="S329" s="22"/>
      <c r="T329" s="22"/>
      <c r="U329" s="22">
        <v>0</v>
      </c>
      <c r="V329" s="22"/>
      <c r="W329" s="22">
        <v>0</v>
      </c>
      <c r="X329" s="22"/>
      <c r="Y329" s="22"/>
      <c r="Z329" s="22">
        <v>0</v>
      </c>
      <c r="AA329" s="22"/>
      <c r="AB329" s="22">
        <v>0</v>
      </c>
      <c r="AC329" s="22"/>
      <c r="AD329" s="22"/>
      <c r="AE329" s="22">
        <v>0</v>
      </c>
    </row>
    <row r="330" spans="1:31" s="10" customFormat="1" ht="12">
      <c r="A330" s="25"/>
      <c r="B330" s="21"/>
      <c r="C330" s="22"/>
      <c r="D330" s="22"/>
      <c r="E330" s="6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ht="12">
      <c r="A331" s="17" t="s">
        <v>45</v>
      </c>
      <c r="B331" s="15" t="s">
        <v>46</v>
      </c>
      <c r="C331" s="18">
        <f>C332+C333</f>
        <v>0</v>
      </c>
      <c r="D331" s="18">
        <f>D332+D333</f>
        <v>0</v>
      </c>
      <c r="E331" s="61"/>
      <c r="F331" s="18">
        <f aca="true" t="shared" si="194" ref="F331:W331">F332+F333</f>
        <v>0</v>
      </c>
      <c r="G331" s="18">
        <f t="shared" si="194"/>
        <v>0</v>
      </c>
      <c r="H331" s="18">
        <f t="shared" si="194"/>
        <v>0</v>
      </c>
      <c r="I331" s="18">
        <f>I332+I333</f>
        <v>0</v>
      </c>
      <c r="J331" s="18">
        <f>J332+J333</f>
        <v>0</v>
      </c>
      <c r="K331" s="18">
        <f t="shared" si="194"/>
        <v>0</v>
      </c>
      <c r="L331" s="18">
        <f>L332+L333</f>
        <v>0</v>
      </c>
      <c r="M331" s="18">
        <f>M332+M333</f>
        <v>0</v>
      </c>
      <c r="N331" s="18">
        <f t="shared" si="194"/>
        <v>0</v>
      </c>
      <c r="O331" s="18">
        <f>O332+O333</f>
        <v>0</v>
      </c>
      <c r="P331" s="18">
        <f>P332+P333</f>
        <v>0</v>
      </c>
      <c r="Q331" s="18">
        <f t="shared" si="194"/>
        <v>0</v>
      </c>
      <c r="R331" s="18">
        <f t="shared" si="194"/>
        <v>0</v>
      </c>
      <c r="S331" s="18">
        <f>S332+S333</f>
        <v>0</v>
      </c>
      <c r="T331" s="18">
        <f>T332+T333</f>
        <v>0</v>
      </c>
      <c r="U331" s="18">
        <f t="shared" si="194"/>
        <v>0</v>
      </c>
      <c r="V331" s="18">
        <f>V332+V333</f>
        <v>0</v>
      </c>
      <c r="W331" s="18">
        <f t="shared" si="194"/>
        <v>0</v>
      </c>
      <c r="X331" s="18">
        <f aca="true" t="shared" si="195" ref="X331:AE331">X332+X333</f>
        <v>0</v>
      </c>
      <c r="Y331" s="18">
        <f t="shared" si="195"/>
        <v>0</v>
      </c>
      <c r="Z331" s="18">
        <f t="shared" si="195"/>
        <v>0</v>
      </c>
      <c r="AA331" s="18">
        <f t="shared" si="195"/>
        <v>0</v>
      </c>
      <c r="AB331" s="18">
        <f t="shared" si="195"/>
        <v>0</v>
      </c>
      <c r="AC331" s="18">
        <f t="shared" si="195"/>
        <v>0</v>
      </c>
      <c r="AD331" s="18">
        <f t="shared" si="195"/>
        <v>0</v>
      </c>
      <c r="AE331" s="18">
        <f t="shared" si="195"/>
        <v>0</v>
      </c>
    </row>
    <row r="332" spans="1:31" s="10" customFormat="1" ht="12">
      <c r="A332" s="25" t="s">
        <v>79</v>
      </c>
      <c r="B332" s="21" t="s">
        <v>47</v>
      </c>
      <c r="C332" s="22">
        <f>F332+I332+L332+O332+R332+T332+V332+Y332+AA332+AD332</f>
        <v>0</v>
      </c>
      <c r="D332" s="22">
        <f>G332+J332+M332+P332+S332+U332+W332+Z332+AB332+AE332</f>
        <v>0</v>
      </c>
      <c r="E332" s="61">
        <f>H332+K332+N332+Q332+X332+AC332</f>
        <v>0</v>
      </c>
      <c r="F332" s="22"/>
      <c r="G332" s="22">
        <v>0</v>
      </c>
      <c r="H332" s="22">
        <v>0</v>
      </c>
      <c r="I332" s="22"/>
      <c r="J332" s="22">
        <v>0</v>
      </c>
      <c r="K332" s="22">
        <v>0</v>
      </c>
      <c r="L332" s="22"/>
      <c r="M332" s="22">
        <v>0</v>
      </c>
      <c r="N332" s="22">
        <v>0</v>
      </c>
      <c r="O332" s="22"/>
      <c r="P332" s="22">
        <v>0</v>
      </c>
      <c r="Q332" s="22">
        <v>0</v>
      </c>
      <c r="R332" s="22"/>
      <c r="S332" s="22"/>
      <c r="T332" s="22"/>
      <c r="U332" s="22">
        <v>0</v>
      </c>
      <c r="V332" s="22"/>
      <c r="W332" s="22">
        <v>0</v>
      </c>
      <c r="X332" s="22">
        <v>0</v>
      </c>
      <c r="Y332" s="22"/>
      <c r="Z332" s="22">
        <v>0</v>
      </c>
      <c r="AA332" s="22"/>
      <c r="AB332" s="22">
        <v>0</v>
      </c>
      <c r="AC332" s="22">
        <v>0</v>
      </c>
      <c r="AD332" s="22"/>
      <c r="AE332" s="22">
        <v>0</v>
      </c>
    </row>
    <row r="333" spans="1:31" s="10" customFormat="1" ht="12">
      <c r="A333" s="25" t="s">
        <v>48</v>
      </c>
      <c r="B333" s="21" t="s">
        <v>49</v>
      </c>
      <c r="C333" s="22">
        <f>F333+I333+L333+O333+R333+T333+V333+Y333+AA333+AD333</f>
        <v>0</v>
      </c>
      <c r="D333" s="22">
        <f>G333+J333+M333+P333+S333+U333+W333+Z333+AB333+AE333</f>
        <v>0</v>
      </c>
      <c r="E333" s="61"/>
      <c r="F333" s="26"/>
      <c r="G333" s="26">
        <v>0</v>
      </c>
      <c r="H333" s="26"/>
      <c r="I333" s="26"/>
      <c r="J333" s="26">
        <v>0</v>
      </c>
      <c r="K333" s="26"/>
      <c r="L333" s="26"/>
      <c r="M333" s="26">
        <v>0</v>
      </c>
      <c r="N333" s="26"/>
      <c r="O333" s="26"/>
      <c r="P333" s="26">
        <v>0</v>
      </c>
      <c r="Q333" s="26"/>
      <c r="R333" s="26"/>
      <c r="S333" s="26"/>
      <c r="T333" s="26"/>
      <c r="U333" s="26">
        <v>0</v>
      </c>
      <c r="V333" s="26"/>
      <c r="W333" s="26">
        <v>0</v>
      </c>
      <c r="X333" s="26"/>
      <c r="Y333" s="26"/>
      <c r="Z333" s="26">
        <v>0</v>
      </c>
      <c r="AA333" s="26"/>
      <c r="AB333" s="26">
        <v>0</v>
      </c>
      <c r="AC333" s="26"/>
      <c r="AD333" s="26"/>
      <c r="AE333" s="26">
        <v>0</v>
      </c>
    </row>
    <row r="334" spans="1:31" ht="12">
      <c r="A334" s="25"/>
      <c r="B334" s="21"/>
      <c r="C334" s="26"/>
      <c r="D334" s="26"/>
      <c r="E334" s="62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ht="12">
      <c r="A335" s="17" t="s">
        <v>80</v>
      </c>
      <c r="B335" s="15" t="s">
        <v>50</v>
      </c>
      <c r="C335" s="22">
        <f>F335+I335+L335+O335+R335+T335+V335+Y335+AA335+AD335</f>
        <v>0</v>
      </c>
      <c r="D335" s="22">
        <f>G335+J335+M335+P335+S335+U335+W335+Z335+AB335+AE335</f>
        <v>0</v>
      </c>
      <c r="E335" s="61"/>
      <c r="F335" s="16"/>
      <c r="G335" s="16">
        <v>0</v>
      </c>
      <c r="H335" s="16"/>
      <c r="I335" s="16"/>
      <c r="J335" s="16">
        <v>0</v>
      </c>
      <c r="K335" s="16"/>
      <c r="L335" s="16"/>
      <c r="M335" s="16">
        <v>0</v>
      </c>
      <c r="N335" s="16"/>
      <c r="O335" s="16"/>
      <c r="P335" s="16">
        <v>0</v>
      </c>
      <c r="Q335" s="16"/>
      <c r="R335" s="16"/>
      <c r="S335" s="16"/>
      <c r="T335" s="16"/>
      <c r="U335" s="16">
        <v>0</v>
      </c>
      <c r="V335" s="16"/>
      <c r="W335" s="16">
        <v>0</v>
      </c>
      <c r="X335" s="16"/>
      <c r="Y335" s="16"/>
      <c r="Z335" s="16">
        <v>0</v>
      </c>
      <c r="AA335" s="16"/>
      <c r="AB335" s="16">
        <v>0</v>
      </c>
      <c r="AC335" s="16"/>
      <c r="AD335" s="16"/>
      <c r="AE335" s="16">
        <v>0</v>
      </c>
    </row>
    <row r="336" spans="1:31" ht="12">
      <c r="A336" s="17"/>
      <c r="B336" s="15"/>
      <c r="C336" s="26"/>
      <c r="D336" s="26"/>
      <c r="E336" s="62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ht="12">
      <c r="A337" s="17" t="s">
        <v>55</v>
      </c>
      <c r="B337" s="15" t="s">
        <v>56</v>
      </c>
      <c r="C337" s="22">
        <f>F337+I337+L337+O337+R337+T337+V337+Y337+AA337+AD337</f>
        <v>0</v>
      </c>
      <c r="D337" s="22">
        <f>G337+J337+M337+P337+S337+U337+W337+Z337+AB337+AE337</f>
        <v>0</v>
      </c>
      <c r="E337" s="61"/>
      <c r="F337" s="16"/>
      <c r="G337" s="16">
        <v>0</v>
      </c>
      <c r="H337" s="16"/>
      <c r="I337" s="16"/>
      <c r="J337" s="16">
        <v>0</v>
      </c>
      <c r="K337" s="16"/>
      <c r="L337" s="16"/>
      <c r="M337" s="16">
        <v>0</v>
      </c>
      <c r="N337" s="16"/>
      <c r="O337" s="16"/>
      <c r="P337" s="16">
        <v>0</v>
      </c>
      <c r="Q337" s="16"/>
      <c r="R337" s="16"/>
      <c r="S337" s="16"/>
      <c r="T337" s="16"/>
      <c r="U337" s="16">
        <v>0</v>
      </c>
      <c r="V337" s="16"/>
      <c r="W337" s="16">
        <v>0</v>
      </c>
      <c r="X337" s="16"/>
      <c r="Y337" s="16"/>
      <c r="Z337" s="16">
        <v>0</v>
      </c>
      <c r="AA337" s="16"/>
      <c r="AB337" s="16">
        <v>0</v>
      </c>
      <c r="AC337" s="16"/>
      <c r="AD337" s="16"/>
      <c r="AE337" s="16">
        <v>0</v>
      </c>
    </row>
    <row r="338" spans="1:31" ht="12">
      <c r="A338" s="17"/>
      <c r="B338" s="15"/>
      <c r="C338" s="16"/>
      <c r="D338" s="16"/>
      <c r="E338" s="62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ht="12">
      <c r="A339" s="17" t="s">
        <v>51</v>
      </c>
      <c r="B339" s="15"/>
      <c r="C339" s="22">
        <f aca="true" t="shared" si="196" ref="C339:D342">F339+I339+L339+O339+R339+T339+V339+Y339+AA339+AD339</f>
        <v>3</v>
      </c>
      <c r="D339" s="22">
        <f t="shared" si="196"/>
        <v>3</v>
      </c>
      <c r="E339" s="61"/>
      <c r="F339" s="16">
        <f>F340+F341</f>
        <v>0</v>
      </c>
      <c r="G339" s="16">
        <f>G340+G341</f>
        <v>0</v>
      </c>
      <c r="H339" s="16"/>
      <c r="I339" s="16">
        <f>I340+I341</f>
        <v>0</v>
      </c>
      <c r="J339" s="16">
        <f>J340+J341</f>
        <v>0</v>
      </c>
      <c r="K339" s="16"/>
      <c r="L339" s="16">
        <f>L340+L341</f>
        <v>0</v>
      </c>
      <c r="M339" s="16">
        <f>M340+M341</f>
        <v>0</v>
      </c>
      <c r="N339" s="16"/>
      <c r="O339" s="16">
        <f>O340+O341</f>
        <v>0</v>
      </c>
      <c r="P339" s="16">
        <f>P340+P341</f>
        <v>0</v>
      </c>
      <c r="Q339" s="16"/>
      <c r="R339" s="16">
        <f aca="true" t="shared" si="197" ref="R339:W339">R340+R341</f>
        <v>0</v>
      </c>
      <c r="S339" s="16">
        <f t="shared" si="197"/>
        <v>0</v>
      </c>
      <c r="T339" s="16">
        <f t="shared" si="197"/>
        <v>0</v>
      </c>
      <c r="U339" s="16">
        <f t="shared" si="197"/>
        <v>0</v>
      </c>
      <c r="V339" s="16">
        <f t="shared" si="197"/>
        <v>3</v>
      </c>
      <c r="W339" s="16">
        <f t="shared" si="197"/>
        <v>3</v>
      </c>
      <c r="X339" s="16"/>
      <c r="Y339" s="16">
        <f aca="true" t="shared" si="198" ref="Y339:AE339">Y340+Y341</f>
        <v>0</v>
      </c>
      <c r="Z339" s="16">
        <f t="shared" si="198"/>
        <v>0</v>
      </c>
      <c r="AA339" s="16">
        <f t="shared" si="198"/>
        <v>0</v>
      </c>
      <c r="AB339" s="16">
        <f t="shared" si="198"/>
        <v>0</v>
      </c>
      <c r="AC339" s="16"/>
      <c r="AD339" s="16">
        <f t="shared" si="198"/>
        <v>0</v>
      </c>
      <c r="AE339" s="16">
        <f t="shared" si="198"/>
        <v>0</v>
      </c>
    </row>
    <row r="340" spans="1:31" ht="12">
      <c r="A340" s="25" t="s">
        <v>81</v>
      </c>
      <c r="B340" s="15"/>
      <c r="C340" s="22">
        <f t="shared" si="196"/>
        <v>0</v>
      </c>
      <c r="D340" s="22">
        <f t="shared" si="196"/>
        <v>0</v>
      </c>
      <c r="E340" s="61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ht="12">
      <c r="A341" s="29" t="s">
        <v>82</v>
      </c>
      <c r="B341" s="28"/>
      <c r="C341" s="22">
        <f t="shared" si="196"/>
        <v>3</v>
      </c>
      <c r="D341" s="22">
        <f t="shared" si="196"/>
        <v>3</v>
      </c>
      <c r="E341" s="61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>
        <v>3</v>
      </c>
      <c r="W341" s="26">
        <v>3</v>
      </c>
      <c r="X341" s="26"/>
      <c r="Y341" s="26"/>
      <c r="Z341" s="26"/>
      <c r="AA341" s="26"/>
      <c r="AB341" s="26"/>
      <c r="AC341" s="26"/>
      <c r="AD341" s="26"/>
      <c r="AE341" s="26"/>
    </row>
    <row r="342" spans="1:31" ht="12">
      <c r="A342" s="17" t="s">
        <v>52</v>
      </c>
      <c r="B342" s="15"/>
      <c r="C342" s="22">
        <f t="shared" si="196"/>
        <v>0</v>
      </c>
      <c r="D342" s="22">
        <f t="shared" si="196"/>
        <v>0</v>
      </c>
      <c r="E342" s="61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ht="30.75">
      <c r="A343" s="38" t="s">
        <v>73</v>
      </c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2">
      <c r="A344" s="4" t="s">
        <v>1</v>
      </c>
      <c r="B344" s="4" t="s">
        <v>2</v>
      </c>
      <c r="C344" s="7" t="s">
        <v>92</v>
      </c>
      <c r="D344" s="7" t="s">
        <v>92</v>
      </c>
      <c r="E344" s="7" t="s">
        <v>92</v>
      </c>
      <c r="F344" s="7">
        <v>106</v>
      </c>
      <c r="G344" s="7">
        <v>106</v>
      </c>
      <c r="H344" s="59">
        <v>106</v>
      </c>
      <c r="I344" s="7">
        <v>108</v>
      </c>
      <c r="J344" s="7">
        <v>108</v>
      </c>
      <c r="K344" s="59">
        <v>108</v>
      </c>
      <c r="L344" s="7">
        <v>116</v>
      </c>
      <c r="M344" s="7">
        <v>116</v>
      </c>
      <c r="N344" s="59">
        <v>116</v>
      </c>
      <c r="O344" s="7">
        <v>282</v>
      </c>
      <c r="P344" s="7">
        <v>282</v>
      </c>
      <c r="Q344" s="59">
        <v>282</v>
      </c>
      <c r="R344" s="7">
        <v>519</v>
      </c>
      <c r="S344" s="7">
        <v>519</v>
      </c>
      <c r="T344" s="7">
        <v>532</v>
      </c>
      <c r="U344" s="7">
        <v>532</v>
      </c>
      <c r="V344" s="2">
        <v>621</v>
      </c>
      <c r="W344" s="2">
        <v>621</v>
      </c>
      <c r="X344" s="54">
        <v>621</v>
      </c>
      <c r="Y344" s="7">
        <v>629</v>
      </c>
      <c r="Z344" s="7">
        <v>629</v>
      </c>
      <c r="AA344" s="7">
        <v>701</v>
      </c>
      <c r="AB344" s="7">
        <v>701</v>
      </c>
      <c r="AC344" s="54">
        <v>701</v>
      </c>
      <c r="AD344" s="7">
        <v>910</v>
      </c>
      <c r="AE344" s="7">
        <v>910</v>
      </c>
    </row>
    <row r="345" spans="1:31" ht="23.25">
      <c r="A345" s="6"/>
      <c r="B345" s="6"/>
      <c r="C345" s="7" t="s">
        <v>90</v>
      </c>
      <c r="D345" s="7" t="s">
        <v>91</v>
      </c>
      <c r="E345" s="54" t="s">
        <v>89</v>
      </c>
      <c r="F345" s="7" t="s">
        <v>90</v>
      </c>
      <c r="G345" s="7" t="s">
        <v>91</v>
      </c>
      <c r="H345" s="54" t="s">
        <v>89</v>
      </c>
      <c r="I345" s="7" t="s">
        <v>90</v>
      </c>
      <c r="J345" s="7" t="s">
        <v>91</v>
      </c>
      <c r="K345" s="59" t="s">
        <v>89</v>
      </c>
      <c r="L345" s="7" t="s">
        <v>90</v>
      </c>
      <c r="M345" s="7" t="s">
        <v>91</v>
      </c>
      <c r="N345" s="59" t="s">
        <v>89</v>
      </c>
      <c r="O345" s="7" t="s">
        <v>90</v>
      </c>
      <c r="P345" s="7" t="s">
        <v>91</v>
      </c>
      <c r="Q345" s="59" t="s">
        <v>89</v>
      </c>
      <c r="R345" s="7" t="s">
        <v>3</v>
      </c>
      <c r="S345" s="7" t="s">
        <v>3</v>
      </c>
      <c r="T345" s="7" t="s">
        <v>3</v>
      </c>
      <c r="U345" s="7" t="s">
        <v>3</v>
      </c>
      <c r="V345" s="7" t="s">
        <v>90</v>
      </c>
      <c r="W345" s="7" t="s">
        <v>91</v>
      </c>
      <c r="X345" s="54" t="s">
        <v>89</v>
      </c>
      <c r="Y345" s="7" t="s">
        <v>3</v>
      </c>
      <c r="Z345" s="7" t="s">
        <v>3</v>
      </c>
      <c r="AA345" s="7" t="s">
        <v>3</v>
      </c>
      <c r="AB345" s="7" t="s">
        <v>3</v>
      </c>
      <c r="AC345" s="54" t="s">
        <v>89</v>
      </c>
      <c r="AD345" s="7" t="s">
        <v>3</v>
      </c>
      <c r="AE345" s="7" t="s">
        <v>3</v>
      </c>
    </row>
    <row r="346" spans="1:31" ht="12">
      <c r="A346" s="17" t="s">
        <v>4</v>
      </c>
      <c r="B346" s="15"/>
      <c r="C346" s="18">
        <f>C347+C377+C379+C388+C392+C394</f>
        <v>94312</v>
      </c>
      <c r="D346" s="18">
        <f>D347+D377+D379+D388+D392+D394</f>
        <v>47059</v>
      </c>
      <c r="E346" s="61">
        <f>E347+E380+E389</f>
        <v>1498</v>
      </c>
      <c r="F346" s="18">
        <f>F347+F377+F379+F388+F392+F394</f>
        <v>0</v>
      </c>
      <c r="G346" s="18">
        <f>G347+G377+G379+G388+G392+G394</f>
        <v>0</v>
      </c>
      <c r="H346" s="61">
        <f>H347+H380+H389</f>
        <v>0</v>
      </c>
      <c r="I346" s="18">
        <f>I347+I377+I379+I388+I392+I394</f>
        <v>0</v>
      </c>
      <c r="J346" s="18">
        <f>J347+J377+J379+J388+J392+J394</f>
        <v>0</v>
      </c>
      <c r="K346" s="61">
        <f>K347+K380+K389</f>
        <v>0</v>
      </c>
      <c r="L346" s="18">
        <f>L347+L377+L379+L388+L392+L394</f>
        <v>0</v>
      </c>
      <c r="M346" s="18">
        <f>M347+M377+M379+M388+M392+M394</f>
        <v>0</v>
      </c>
      <c r="N346" s="61">
        <f>N347+N380+N389</f>
        <v>0</v>
      </c>
      <c r="O346" s="18">
        <f>O347+O377+O379+O388+O392+O394</f>
        <v>0</v>
      </c>
      <c r="P346" s="18">
        <f>P347+P377+P379+P388+P392+P394</f>
        <v>0</v>
      </c>
      <c r="Q346" s="61">
        <f>Q347+Q380+Q389</f>
        <v>0</v>
      </c>
      <c r="R346" s="18">
        <f aca="true" t="shared" si="199" ref="R346:W346">R347+R377+R379+R388+R392+R394</f>
        <v>0</v>
      </c>
      <c r="S346" s="18">
        <f t="shared" si="199"/>
        <v>0</v>
      </c>
      <c r="T346" s="18">
        <f t="shared" si="199"/>
        <v>0</v>
      </c>
      <c r="U346" s="18">
        <f t="shared" si="199"/>
        <v>45</v>
      </c>
      <c r="V346" s="18">
        <f t="shared" si="199"/>
        <v>94312</v>
      </c>
      <c r="W346" s="18">
        <f t="shared" si="199"/>
        <v>47014</v>
      </c>
      <c r="X346" s="61">
        <f>X347+X380+X389</f>
        <v>1498</v>
      </c>
      <c r="Y346" s="18">
        <f aca="true" t="shared" si="200" ref="Y346:AE346">Y347+Y377+Y379+Y388+Y392+Y394</f>
        <v>0</v>
      </c>
      <c r="Z346" s="18">
        <f t="shared" si="200"/>
        <v>0</v>
      </c>
      <c r="AA346" s="18">
        <f t="shared" si="200"/>
        <v>0</v>
      </c>
      <c r="AB346" s="18">
        <f t="shared" si="200"/>
        <v>0</v>
      </c>
      <c r="AC346" s="61">
        <f>AC347+AC380+AC389</f>
        <v>0</v>
      </c>
      <c r="AD346" s="18">
        <f t="shared" si="200"/>
        <v>0</v>
      </c>
      <c r="AE346" s="18">
        <f t="shared" si="200"/>
        <v>0</v>
      </c>
    </row>
    <row r="347" spans="1:31" ht="12">
      <c r="A347" s="17" t="s">
        <v>5</v>
      </c>
      <c r="B347" s="15"/>
      <c r="C347" s="18">
        <f>C349+C356+C363+C364+C365+C367+C369+C371+C373+C375+C372</f>
        <v>93012</v>
      </c>
      <c r="D347" s="18">
        <f>D349+D356+D363+D364+D365+D367+D369+D371+D373+D375+D372</f>
        <v>45781</v>
      </c>
      <c r="E347" s="61">
        <f>E367</f>
        <v>220</v>
      </c>
      <c r="F347" s="18">
        <f>F349+F356+F363+F364+F365+F367+F369+F371+F373+F375+F372+F370</f>
        <v>0</v>
      </c>
      <c r="G347" s="18">
        <f>G349+G356+G363+G364+G365+G367+G369+G371+G373+G375+G372+G370</f>
        <v>0</v>
      </c>
      <c r="H347" s="61">
        <f>H367</f>
        <v>0</v>
      </c>
      <c r="I347" s="18">
        <f>I349+I356+I363+I364+I365+I367+I369+I371+I373+I375+I372</f>
        <v>0</v>
      </c>
      <c r="J347" s="18">
        <f>J349+J356+J363+J364+J365+J367+J369+J371+J373+J375+J372</f>
        <v>0</v>
      </c>
      <c r="K347" s="61">
        <f>K367</f>
        <v>0</v>
      </c>
      <c r="L347" s="18">
        <f>L349+L356+L363+L364+L365+L367+L369+L371+L373+L375+L372</f>
        <v>0</v>
      </c>
      <c r="M347" s="18">
        <f>M349+M356+M363+M364+M365+M367+M369+M371+M373+M375+M372</f>
        <v>0</v>
      </c>
      <c r="N347" s="61">
        <f>N367</f>
        <v>0</v>
      </c>
      <c r="O347" s="18">
        <f>O349+O356+O363+O364+O365+O367+O369+O371+O373+O375+O372</f>
        <v>0</v>
      </c>
      <c r="P347" s="18">
        <f>P349+P356+P363+P364+P365+P367+P369+P371+P373+P375+P372</f>
        <v>0</v>
      </c>
      <c r="Q347" s="61">
        <f>Q367</f>
        <v>0</v>
      </c>
      <c r="R347" s="18">
        <f>R349+R356+R363+R364+R365+R367+R369+R371+R373+R375+R372</f>
        <v>0</v>
      </c>
      <c r="S347" s="18">
        <f>S349+S356+S363+S364+S365+S367+S369+S371+S373+S375+S372</f>
        <v>0</v>
      </c>
      <c r="T347" s="18">
        <f>T349+T356+T363+T364+T365+T367+T369+T371+T373+T375+T372</f>
        <v>0</v>
      </c>
      <c r="U347" s="18">
        <f>U349+U356+U363+U364+U365+U367+U369+U371+U373+U375+U372</f>
        <v>45</v>
      </c>
      <c r="V347" s="18">
        <f>V349+V356+V363+V364+V365+V367+V369+V371+V373+V375+V372+V370</f>
        <v>93012</v>
      </c>
      <c r="W347" s="18">
        <f>W349+W356+W363+W364+W365+W367+W369+W371+W373+W375+W372+W370</f>
        <v>45736</v>
      </c>
      <c r="X347" s="61">
        <f>X367</f>
        <v>220</v>
      </c>
      <c r="Y347" s="18">
        <f aca="true" t="shared" si="201" ref="Y347:AE347">Y349+Y356+Y363+Y364+Y365+Y367+Y369+Y371+Y373+Y375+Y372</f>
        <v>0</v>
      </c>
      <c r="Z347" s="18">
        <f t="shared" si="201"/>
        <v>0</v>
      </c>
      <c r="AA347" s="18">
        <f t="shared" si="201"/>
        <v>0</v>
      </c>
      <c r="AB347" s="18">
        <f t="shared" si="201"/>
        <v>0</v>
      </c>
      <c r="AC347" s="61">
        <f>AC367</f>
        <v>0</v>
      </c>
      <c r="AD347" s="18">
        <f t="shared" si="201"/>
        <v>0</v>
      </c>
      <c r="AE347" s="18">
        <f t="shared" si="201"/>
        <v>0</v>
      </c>
    </row>
    <row r="348" spans="1:31" s="10" customFormat="1" ht="11.25">
      <c r="A348" s="17"/>
      <c r="B348" s="15"/>
      <c r="C348" s="18"/>
      <c r="D348" s="18"/>
      <c r="E348" s="6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22.5">
      <c r="A349" s="19" t="s">
        <v>62</v>
      </c>
      <c r="B349" s="48" t="s">
        <v>6</v>
      </c>
      <c r="C349" s="18">
        <f>C351+C353</f>
        <v>60592</v>
      </c>
      <c r="D349" s="18">
        <f>D351+D353</f>
        <v>30564</v>
      </c>
      <c r="E349" s="61"/>
      <c r="F349" s="18">
        <f>F351+F353</f>
        <v>0</v>
      </c>
      <c r="G349" s="18">
        <f>G351+G353</f>
        <v>0</v>
      </c>
      <c r="H349" s="18"/>
      <c r="I349" s="18">
        <f>I351+I353</f>
        <v>0</v>
      </c>
      <c r="J349" s="18">
        <f>J351+J353</f>
        <v>0</v>
      </c>
      <c r="K349" s="18"/>
      <c r="L349" s="18">
        <f>L351+L353</f>
        <v>0</v>
      </c>
      <c r="M349" s="18">
        <f>M351+M353</f>
        <v>0</v>
      </c>
      <c r="N349" s="18"/>
      <c r="O349" s="18">
        <f>O351+O353</f>
        <v>0</v>
      </c>
      <c r="P349" s="18">
        <f>P351+P353</f>
        <v>0</v>
      </c>
      <c r="Q349" s="18"/>
      <c r="R349" s="18">
        <f>R351+R353</f>
        <v>0</v>
      </c>
      <c r="S349" s="18">
        <f aca="true" t="shared" si="202" ref="S349:W350">S351+S353</f>
        <v>0</v>
      </c>
      <c r="T349" s="18">
        <f t="shared" si="202"/>
        <v>0</v>
      </c>
      <c r="U349" s="18">
        <f t="shared" si="202"/>
        <v>0</v>
      </c>
      <c r="V349" s="18">
        <f t="shared" si="202"/>
        <v>60592</v>
      </c>
      <c r="W349" s="18">
        <f t="shared" si="202"/>
        <v>30564</v>
      </c>
      <c r="X349" s="18"/>
      <c r="Y349" s="18">
        <f>Y351+Y353</f>
        <v>0</v>
      </c>
      <c r="Z349" s="18">
        <f aca="true" t="shared" si="203" ref="Z349:AB350">Z351+Z353</f>
        <v>0</v>
      </c>
      <c r="AA349" s="18">
        <f>AA351+AA353</f>
        <v>0</v>
      </c>
      <c r="AB349" s="18">
        <f t="shared" si="203"/>
        <v>0</v>
      </c>
      <c r="AC349" s="18"/>
      <c r="AD349" s="18">
        <f>AD351+AD353</f>
        <v>0</v>
      </c>
      <c r="AE349" s="18">
        <f>AE351+AE353</f>
        <v>0</v>
      </c>
    </row>
    <row r="350" spans="1:31" ht="12">
      <c r="A350" s="41" t="s">
        <v>71</v>
      </c>
      <c r="B350" s="49"/>
      <c r="C350" s="18">
        <f>C352+C354</f>
        <v>1099</v>
      </c>
      <c r="D350" s="18">
        <f>D352+D354</f>
        <v>1099</v>
      </c>
      <c r="E350" s="61"/>
      <c r="F350" s="18">
        <f>F352+F354</f>
        <v>0</v>
      </c>
      <c r="G350" s="18">
        <f>G352+G354</f>
        <v>0</v>
      </c>
      <c r="H350" s="18"/>
      <c r="I350" s="18">
        <f>I352+I354</f>
        <v>0</v>
      </c>
      <c r="J350" s="18">
        <f>J352+J354</f>
        <v>0</v>
      </c>
      <c r="K350" s="18"/>
      <c r="L350" s="18">
        <f>L352+L354</f>
        <v>0</v>
      </c>
      <c r="M350" s="18">
        <f>M352+M354</f>
        <v>0</v>
      </c>
      <c r="N350" s="18"/>
      <c r="O350" s="18">
        <f>O352+O354</f>
        <v>0</v>
      </c>
      <c r="P350" s="18">
        <f>P352+P354</f>
        <v>0</v>
      </c>
      <c r="Q350" s="18"/>
      <c r="R350" s="18">
        <f>R352+R354</f>
        <v>0</v>
      </c>
      <c r="S350" s="18">
        <f t="shared" si="202"/>
        <v>0</v>
      </c>
      <c r="T350" s="18">
        <f t="shared" si="202"/>
        <v>0</v>
      </c>
      <c r="U350" s="18">
        <f t="shared" si="202"/>
        <v>0</v>
      </c>
      <c r="V350" s="18">
        <f t="shared" si="202"/>
        <v>1099</v>
      </c>
      <c r="W350" s="18">
        <f t="shared" si="202"/>
        <v>1099</v>
      </c>
      <c r="X350" s="18"/>
      <c r="Y350" s="18">
        <f>Y352+Y354</f>
        <v>0</v>
      </c>
      <c r="Z350" s="18">
        <f t="shared" si="203"/>
        <v>0</v>
      </c>
      <c r="AA350" s="18">
        <f>AA352+AA354</f>
        <v>0</v>
      </c>
      <c r="AB350" s="18">
        <f t="shared" si="203"/>
        <v>0</v>
      </c>
      <c r="AC350" s="18"/>
      <c r="AD350" s="18">
        <f>AD352+AD354</f>
        <v>0</v>
      </c>
      <c r="AE350" s="18">
        <f>AE352+AE354</f>
        <v>0</v>
      </c>
    </row>
    <row r="351" spans="1:31" ht="12">
      <c r="A351" s="41" t="s">
        <v>66</v>
      </c>
      <c r="B351" s="49" t="s">
        <v>68</v>
      </c>
      <c r="C351" s="22">
        <f aca="true" t="shared" si="204" ref="C351:D354">F351+I351+L351+O351+R351+T351+V351+Y351+AA351+AD351</f>
        <v>0</v>
      </c>
      <c r="D351" s="22">
        <f t="shared" si="204"/>
        <v>0</v>
      </c>
      <c r="E351" s="61"/>
      <c r="F351" s="22"/>
      <c r="G351" s="22">
        <v>0</v>
      </c>
      <c r="H351" s="22"/>
      <c r="I351" s="22"/>
      <c r="J351" s="22">
        <v>0</v>
      </c>
      <c r="K351" s="22"/>
      <c r="L351" s="22"/>
      <c r="M351" s="22">
        <v>0</v>
      </c>
      <c r="N351" s="22"/>
      <c r="O351" s="22"/>
      <c r="P351" s="22">
        <v>0</v>
      </c>
      <c r="Q351" s="22"/>
      <c r="R351" s="22"/>
      <c r="S351" s="22"/>
      <c r="T351" s="22"/>
      <c r="U351" s="22">
        <v>0</v>
      </c>
      <c r="V351" s="22"/>
      <c r="W351" s="22">
        <v>0</v>
      </c>
      <c r="X351" s="22"/>
      <c r="Y351" s="22"/>
      <c r="Z351" s="22">
        <v>0</v>
      </c>
      <c r="AA351" s="22"/>
      <c r="AB351" s="22">
        <v>0</v>
      </c>
      <c r="AC351" s="22"/>
      <c r="AD351" s="22"/>
      <c r="AE351" s="22">
        <v>0</v>
      </c>
    </row>
    <row r="352" spans="1:31" ht="12">
      <c r="A352" s="41" t="s">
        <v>67</v>
      </c>
      <c r="B352" s="49"/>
      <c r="C352" s="22">
        <f t="shared" si="204"/>
        <v>0</v>
      </c>
      <c r="D352" s="22">
        <f t="shared" si="204"/>
        <v>0</v>
      </c>
      <c r="E352" s="61"/>
      <c r="F352" s="22"/>
      <c r="G352" s="22">
        <v>0</v>
      </c>
      <c r="H352" s="22"/>
      <c r="I352" s="22"/>
      <c r="J352" s="22">
        <v>0</v>
      </c>
      <c r="K352" s="22"/>
      <c r="L352" s="22"/>
      <c r="M352" s="22">
        <v>0</v>
      </c>
      <c r="N352" s="22"/>
      <c r="O352" s="22"/>
      <c r="P352" s="22">
        <v>0</v>
      </c>
      <c r="Q352" s="22"/>
      <c r="R352" s="22"/>
      <c r="S352" s="22"/>
      <c r="T352" s="22"/>
      <c r="U352" s="22">
        <v>0</v>
      </c>
      <c r="V352" s="22"/>
      <c r="W352" s="22">
        <v>0</v>
      </c>
      <c r="X352" s="22"/>
      <c r="Y352" s="22"/>
      <c r="Z352" s="22">
        <v>0</v>
      </c>
      <c r="AA352" s="22"/>
      <c r="AB352" s="22">
        <v>0</v>
      </c>
      <c r="AC352" s="22"/>
      <c r="AD352" s="22"/>
      <c r="AE352" s="22">
        <v>0</v>
      </c>
    </row>
    <row r="353" spans="1:31" s="27" customFormat="1" ht="12">
      <c r="A353" s="41" t="s">
        <v>69</v>
      </c>
      <c r="B353" s="49" t="s">
        <v>70</v>
      </c>
      <c r="C353" s="22">
        <f t="shared" si="204"/>
        <v>60592</v>
      </c>
      <c r="D353" s="22">
        <f t="shared" si="204"/>
        <v>30564</v>
      </c>
      <c r="E353" s="61"/>
      <c r="F353" s="22"/>
      <c r="G353" s="22">
        <v>0</v>
      </c>
      <c r="H353" s="22"/>
      <c r="I353" s="22"/>
      <c r="J353" s="22">
        <v>0</v>
      </c>
      <c r="K353" s="22"/>
      <c r="L353" s="22"/>
      <c r="M353" s="22">
        <v>0</v>
      </c>
      <c r="N353" s="22"/>
      <c r="O353" s="22"/>
      <c r="P353" s="22">
        <v>0</v>
      </c>
      <c r="Q353" s="22"/>
      <c r="R353" s="22"/>
      <c r="S353" s="22"/>
      <c r="T353" s="22"/>
      <c r="U353" s="22">
        <v>0</v>
      </c>
      <c r="V353" s="22">
        <v>60592</v>
      </c>
      <c r="W353" s="22">
        <v>30564</v>
      </c>
      <c r="X353" s="22"/>
      <c r="Y353" s="22"/>
      <c r="Z353" s="22">
        <v>0</v>
      </c>
      <c r="AA353" s="22"/>
      <c r="AB353" s="22">
        <v>0</v>
      </c>
      <c r="AC353" s="22"/>
      <c r="AD353" s="22"/>
      <c r="AE353" s="22">
        <v>0</v>
      </c>
    </row>
    <row r="354" spans="1:31" s="27" customFormat="1" ht="12">
      <c r="A354" s="41" t="s">
        <v>67</v>
      </c>
      <c r="B354" s="49"/>
      <c r="C354" s="22">
        <f t="shared" si="204"/>
        <v>1099</v>
      </c>
      <c r="D354" s="22">
        <f t="shared" si="204"/>
        <v>1099</v>
      </c>
      <c r="E354" s="61"/>
      <c r="F354" s="22"/>
      <c r="G354" s="22">
        <v>0</v>
      </c>
      <c r="H354" s="22"/>
      <c r="I354" s="22"/>
      <c r="J354" s="22">
        <v>0</v>
      </c>
      <c r="K354" s="22"/>
      <c r="L354" s="22"/>
      <c r="M354" s="22">
        <v>0</v>
      </c>
      <c r="N354" s="22"/>
      <c r="O354" s="22"/>
      <c r="P354" s="22">
        <v>0</v>
      </c>
      <c r="Q354" s="22"/>
      <c r="R354" s="22"/>
      <c r="S354" s="22"/>
      <c r="T354" s="22"/>
      <c r="U354" s="22">
        <v>0</v>
      </c>
      <c r="V354" s="22">
        <v>1099</v>
      </c>
      <c r="W354" s="22">
        <v>1099</v>
      </c>
      <c r="X354" s="22"/>
      <c r="Y354" s="22"/>
      <c r="Z354" s="22">
        <v>0</v>
      </c>
      <c r="AA354" s="22"/>
      <c r="AB354" s="22">
        <v>0</v>
      </c>
      <c r="AC354" s="22"/>
      <c r="AD354" s="22"/>
      <c r="AE354" s="22">
        <v>0</v>
      </c>
    </row>
    <row r="355" spans="1:31" s="13" customFormat="1" ht="12">
      <c r="A355" s="20"/>
      <c r="B355" s="49"/>
      <c r="C355" s="22"/>
      <c r="D355" s="22"/>
      <c r="E355" s="6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2">
      <c r="A356" s="19" t="s">
        <v>7</v>
      </c>
      <c r="B356" s="15" t="s">
        <v>8</v>
      </c>
      <c r="C356" s="18">
        <f>C357+C358+C359+C360+C361</f>
        <v>1307</v>
      </c>
      <c r="D356" s="18">
        <f>D357+D358+D359+D360+D361</f>
        <v>1352</v>
      </c>
      <c r="E356" s="61"/>
      <c r="F356" s="18">
        <f>F357+F358+F359+F360+F361</f>
        <v>0</v>
      </c>
      <c r="G356" s="18">
        <f>G357+G358+G359+G360+G361</f>
        <v>0</v>
      </c>
      <c r="H356" s="18"/>
      <c r="I356" s="18">
        <f>I357+I358+I359+I360+I361</f>
        <v>0</v>
      </c>
      <c r="J356" s="18">
        <f>J357+J358+J359+J360+J361</f>
        <v>0</v>
      </c>
      <c r="K356" s="18"/>
      <c r="L356" s="18">
        <f>L357+L358+L359+L360+L361</f>
        <v>0</v>
      </c>
      <c r="M356" s="18">
        <f>M357+M358+M359+M360+M361</f>
        <v>0</v>
      </c>
      <c r="N356" s="18"/>
      <c r="O356" s="18">
        <f>O357+O358+O359+O360+O361</f>
        <v>0</v>
      </c>
      <c r="P356" s="18">
        <f>P357+P358+P359+P360+P361</f>
        <v>0</v>
      </c>
      <c r="Q356" s="18"/>
      <c r="R356" s="18">
        <f aca="true" t="shared" si="205" ref="R356:W356">R357+R358+R359+R360+R361</f>
        <v>0</v>
      </c>
      <c r="S356" s="18">
        <f t="shared" si="205"/>
        <v>0</v>
      </c>
      <c r="T356" s="18">
        <f t="shared" si="205"/>
        <v>0</v>
      </c>
      <c r="U356" s="18">
        <f t="shared" si="205"/>
        <v>45</v>
      </c>
      <c r="V356" s="18">
        <f t="shared" si="205"/>
        <v>1307</v>
      </c>
      <c r="W356" s="18">
        <f t="shared" si="205"/>
        <v>1307</v>
      </c>
      <c r="X356" s="18"/>
      <c r="Y356" s="18">
        <f aca="true" t="shared" si="206" ref="Y356:AE356">Y357+Y358+Y359+Y360+Y361</f>
        <v>0</v>
      </c>
      <c r="Z356" s="18">
        <f t="shared" si="206"/>
        <v>0</v>
      </c>
      <c r="AA356" s="18">
        <f t="shared" si="206"/>
        <v>0</v>
      </c>
      <c r="AB356" s="18">
        <f t="shared" si="206"/>
        <v>0</v>
      </c>
      <c r="AC356" s="18"/>
      <c r="AD356" s="18">
        <f t="shared" si="206"/>
        <v>0</v>
      </c>
      <c r="AE356" s="18">
        <f t="shared" si="206"/>
        <v>0</v>
      </c>
    </row>
    <row r="357" spans="1:31" ht="12">
      <c r="A357" s="20" t="s">
        <v>9</v>
      </c>
      <c r="B357" s="21" t="s">
        <v>10</v>
      </c>
      <c r="C357" s="22">
        <f aca="true" t="shared" si="207" ref="C357:D361">F357+I357+L357+O357+R357+T357+V357+Y357+AA357+AD357</f>
        <v>0</v>
      </c>
      <c r="D357" s="22">
        <f t="shared" si="207"/>
        <v>45</v>
      </c>
      <c r="E357" s="61"/>
      <c r="F357" s="22"/>
      <c r="G357" s="22">
        <v>0</v>
      </c>
      <c r="H357" s="22"/>
      <c r="I357" s="22"/>
      <c r="J357" s="22">
        <v>0</v>
      </c>
      <c r="K357" s="22"/>
      <c r="L357" s="22"/>
      <c r="M357" s="22">
        <v>0</v>
      </c>
      <c r="N357" s="22"/>
      <c r="O357" s="22"/>
      <c r="P357" s="22">
        <v>0</v>
      </c>
      <c r="Q357" s="22"/>
      <c r="R357" s="22"/>
      <c r="S357" s="22"/>
      <c r="T357" s="22"/>
      <c r="U357" s="22">
        <v>45</v>
      </c>
      <c r="V357" s="22"/>
      <c r="W357" s="22">
        <v>0</v>
      </c>
      <c r="X357" s="22"/>
      <c r="Y357" s="22"/>
      <c r="Z357" s="22">
        <v>0</v>
      </c>
      <c r="AA357" s="22"/>
      <c r="AB357" s="22">
        <v>0</v>
      </c>
      <c r="AC357" s="22"/>
      <c r="AD357" s="22"/>
      <c r="AE357" s="22">
        <v>0</v>
      </c>
    </row>
    <row r="358" spans="1:31" ht="12">
      <c r="A358" s="20" t="s">
        <v>11</v>
      </c>
      <c r="B358" s="21" t="s">
        <v>12</v>
      </c>
      <c r="C358" s="22">
        <f t="shared" si="207"/>
        <v>0</v>
      </c>
      <c r="D358" s="22">
        <f t="shared" si="207"/>
        <v>0</v>
      </c>
      <c r="E358" s="61"/>
      <c r="F358" s="22"/>
      <c r="G358" s="22">
        <v>0</v>
      </c>
      <c r="H358" s="22"/>
      <c r="I358" s="22"/>
      <c r="J358" s="22">
        <v>0</v>
      </c>
      <c r="K358" s="22"/>
      <c r="L358" s="22"/>
      <c r="M358" s="22">
        <v>0</v>
      </c>
      <c r="N358" s="22"/>
      <c r="O358" s="22"/>
      <c r="P358" s="22">
        <v>0</v>
      </c>
      <c r="Q358" s="22"/>
      <c r="R358" s="22"/>
      <c r="S358" s="22"/>
      <c r="T358" s="22"/>
      <c r="U358" s="22">
        <v>0</v>
      </c>
      <c r="V358" s="22"/>
      <c r="W358" s="22">
        <v>0</v>
      </c>
      <c r="X358" s="22"/>
      <c r="Y358" s="22"/>
      <c r="Z358" s="22">
        <v>0</v>
      </c>
      <c r="AA358" s="22"/>
      <c r="AB358" s="22">
        <v>0</v>
      </c>
      <c r="AC358" s="22"/>
      <c r="AD358" s="22"/>
      <c r="AE358" s="22">
        <v>0</v>
      </c>
    </row>
    <row r="359" spans="1:31" s="14" customFormat="1" ht="20.25" customHeight="1">
      <c r="A359" s="23" t="s">
        <v>13</v>
      </c>
      <c r="B359" s="21" t="s">
        <v>14</v>
      </c>
      <c r="C359" s="22">
        <f t="shared" si="207"/>
        <v>1200</v>
      </c>
      <c r="D359" s="22">
        <f t="shared" si="207"/>
        <v>1200</v>
      </c>
      <c r="E359" s="64"/>
      <c r="F359" s="22"/>
      <c r="G359" s="22">
        <v>0</v>
      </c>
      <c r="H359" s="22"/>
      <c r="I359" s="22"/>
      <c r="J359" s="22">
        <v>0</v>
      </c>
      <c r="K359" s="22"/>
      <c r="L359" s="22"/>
      <c r="M359" s="22">
        <v>0</v>
      </c>
      <c r="N359" s="22"/>
      <c r="O359" s="22"/>
      <c r="P359" s="22">
        <v>0</v>
      </c>
      <c r="Q359" s="22"/>
      <c r="R359" s="22"/>
      <c r="S359" s="22"/>
      <c r="T359" s="22"/>
      <c r="U359" s="22">
        <v>0</v>
      </c>
      <c r="V359" s="22">
        <v>1200</v>
      </c>
      <c r="W359" s="22">
        <v>1200</v>
      </c>
      <c r="X359" s="22"/>
      <c r="Y359" s="22"/>
      <c r="Z359" s="22">
        <v>0</v>
      </c>
      <c r="AA359" s="22"/>
      <c r="AB359" s="22">
        <v>0</v>
      </c>
      <c r="AC359" s="22"/>
      <c r="AD359" s="22"/>
      <c r="AE359" s="22">
        <v>0</v>
      </c>
    </row>
    <row r="360" spans="1:31" s="5" customFormat="1" ht="12">
      <c r="A360" s="20" t="s">
        <v>15</v>
      </c>
      <c r="B360" s="21" t="s">
        <v>16</v>
      </c>
      <c r="C360" s="22">
        <f t="shared" si="207"/>
        <v>0</v>
      </c>
      <c r="D360" s="22">
        <f t="shared" si="207"/>
        <v>0</v>
      </c>
      <c r="E360" s="64"/>
      <c r="F360" s="22"/>
      <c r="G360" s="22">
        <v>0</v>
      </c>
      <c r="H360" s="22"/>
      <c r="I360" s="22"/>
      <c r="J360" s="22">
        <v>0</v>
      </c>
      <c r="K360" s="22"/>
      <c r="L360" s="22"/>
      <c r="M360" s="22">
        <v>0</v>
      </c>
      <c r="N360" s="22"/>
      <c r="O360" s="22"/>
      <c r="P360" s="22">
        <v>0</v>
      </c>
      <c r="Q360" s="22"/>
      <c r="R360" s="22"/>
      <c r="S360" s="22"/>
      <c r="T360" s="22"/>
      <c r="U360" s="22">
        <v>0</v>
      </c>
      <c r="V360" s="22"/>
      <c r="W360" s="22">
        <v>0</v>
      </c>
      <c r="X360" s="22"/>
      <c r="Y360" s="22"/>
      <c r="Z360" s="22">
        <v>0</v>
      </c>
      <c r="AA360" s="22"/>
      <c r="AB360" s="22">
        <v>0</v>
      </c>
      <c r="AC360" s="22"/>
      <c r="AD360" s="22"/>
      <c r="AE360" s="22">
        <v>0</v>
      </c>
    </row>
    <row r="361" spans="1:31" s="3" customFormat="1" ht="19.5" customHeight="1">
      <c r="A361" s="20" t="s">
        <v>17</v>
      </c>
      <c r="B361" s="21" t="s">
        <v>18</v>
      </c>
      <c r="C361" s="22">
        <f t="shared" si="207"/>
        <v>107</v>
      </c>
      <c r="D361" s="22">
        <f t="shared" si="207"/>
        <v>107</v>
      </c>
      <c r="E361" s="64"/>
      <c r="F361" s="22"/>
      <c r="G361" s="22">
        <v>0</v>
      </c>
      <c r="H361" s="22"/>
      <c r="I361" s="22"/>
      <c r="J361" s="22">
        <v>0</v>
      </c>
      <c r="K361" s="22"/>
      <c r="L361" s="22"/>
      <c r="M361" s="22">
        <v>0</v>
      </c>
      <c r="N361" s="22"/>
      <c r="O361" s="22"/>
      <c r="P361" s="22">
        <v>0</v>
      </c>
      <c r="Q361" s="22"/>
      <c r="R361" s="22"/>
      <c r="S361" s="22"/>
      <c r="T361" s="22"/>
      <c r="U361" s="22">
        <v>0</v>
      </c>
      <c r="V361" s="22">
        <v>107</v>
      </c>
      <c r="W361" s="22">
        <v>107</v>
      </c>
      <c r="X361" s="22"/>
      <c r="Y361" s="22"/>
      <c r="Z361" s="22">
        <v>0</v>
      </c>
      <c r="AA361" s="22"/>
      <c r="AB361" s="22">
        <v>0</v>
      </c>
      <c r="AC361" s="22"/>
      <c r="AD361" s="22"/>
      <c r="AE361" s="22">
        <v>0</v>
      </c>
    </row>
    <row r="362" spans="1:31" s="10" customFormat="1" ht="11.25">
      <c r="A362" s="19" t="s">
        <v>88</v>
      </c>
      <c r="B362" s="15" t="s">
        <v>87</v>
      </c>
      <c r="C362" s="56">
        <f>C363+C364+C365</f>
        <v>20113</v>
      </c>
      <c r="D362" s="56">
        <f>D363+D364+D365</f>
        <v>10125</v>
      </c>
      <c r="E362" s="64"/>
      <c r="F362" s="56">
        <f>F363+F364+F365</f>
        <v>0</v>
      </c>
      <c r="G362" s="56">
        <f>G363+G364+G365</f>
        <v>0</v>
      </c>
      <c r="H362" s="56"/>
      <c r="I362" s="56">
        <f>I363+I364+I365</f>
        <v>0</v>
      </c>
      <c r="J362" s="56">
        <f>J363+J364+J365</f>
        <v>0</v>
      </c>
      <c r="K362" s="56"/>
      <c r="L362" s="56">
        <f>L363+L364+L365</f>
        <v>0</v>
      </c>
      <c r="M362" s="56">
        <f>M363+M364+M365</f>
        <v>0</v>
      </c>
      <c r="N362" s="56"/>
      <c r="O362" s="56">
        <f>O363+O364+O365</f>
        <v>0</v>
      </c>
      <c r="P362" s="56">
        <f>P363+P364+P365</f>
        <v>0</v>
      </c>
      <c r="Q362" s="56"/>
      <c r="R362" s="56">
        <f aca="true" t="shared" si="208" ref="R362:W362">R363+R364+R365</f>
        <v>0</v>
      </c>
      <c r="S362" s="56">
        <f t="shared" si="208"/>
        <v>0</v>
      </c>
      <c r="T362" s="56">
        <f t="shared" si="208"/>
        <v>0</v>
      </c>
      <c r="U362" s="56">
        <f t="shared" si="208"/>
        <v>0</v>
      </c>
      <c r="V362" s="56">
        <f t="shared" si="208"/>
        <v>20113</v>
      </c>
      <c r="W362" s="56">
        <f t="shared" si="208"/>
        <v>10125</v>
      </c>
      <c r="X362" s="56"/>
      <c r="Y362" s="56">
        <f>Y363+Y364+Y365</f>
        <v>0</v>
      </c>
      <c r="Z362" s="56">
        <f>Z363+Z364+Z365</f>
        <v>0</v>
      </c>
      <c r="AA362" s="56">
        <f>AA363+AA364+AA365</f>
        <v>0</v>
      </c>
      <c r="AB362" s="56">
        <f>AB363+AB364+AB365</f>
        <v>0</v>
      </c>
      <c r="AC362" s="56"/>
      <c r="AD362" s="56">
        <f>AD363+AD364+AD365</f>
        <v>0</v>
      </c>
      <c r="AE362" s="56">
        <f>AE363+AE364+AE365</f>
        <v>0</v>
      </c>
    </row>
    <row r="363" spans="1:31" s="10" customFormat="1" ht="12">
      <c r="A363" s="24" t="s">
        <v>19</v>
      </c>
      <c r="B363" s="21" t="s">
        <v>20</v>
      </c>
      <c r="C363" s="22">
        <f aca="true" t="shared" si="209" ref="C363:D365">F363+I363+L363+O363+R363+T363+V363+Y363+AA363+AD363</f>
        <v>12170</v>
      </c>
      <c r="D363" s="22">
        <f t="shared" si="209"/>
        <v>6135</v>
      </c>
      <c r="E363" s="64"/>
      <c r="F363" s="18"/>
      <c r="G363" s="18">
        <v>0</v>
      </c>
      <c r="H363" s="18"/>
      <c r="I363" s="18"/>
      <c r="J363" s="18">
        <v>0</v>
      </c>
      <c r="K363" s="18"/>
      <c r="L363" s="18"/>
      <c r="M363" s="18">
        <v>0</v>
      </c>
      <c r="N363" s="18"/>
      <c r="O363" s="18"/>
      <c r="P363" s="18">
        <v>0</v>
      </c>
      <c r="Q363" s="18"/>
      <c r="R363" s="18"/>
      <c r="S363" s="18"/>
      <c r="T363" s="18"/>
      <c r="U363" s="18">
        <v>0</v>
      </c>
      <c r="V363" s="18">
        <v>12170</v>
      </c>
      <c r="W363" s="18">
        <v>6135</v>
      </c>
      <c r="X363" s="18"/>
      <c r="Y363" s="18"/>
      <c r="Z363" s="18">
        <v>0</v>
      </c>
      <c r="AA363" s="18"/>
      <c r="AB363" s="18">
        <v>0</v>
      </c>
      <c r="AC363" s="18"/>
      <c r="AD363" s="18"/>
      <c r="AE363" s="18">
        <v>0</v>
      </c>
    </row>
    <row r="364" spans="1:31" s="10" customFormat="1" ht="12">
      <c r="A364" s="19" t="s">
        <v>21</v>
      </c>
      <c r="B364" s="21" t="s">
        <v>22</v>
      </c>
      <c r="C364" s="22">
        <f t="shared" si="209"/>
        <v>4888</v>
      </c>
      <c r="D364" s="22">
        <f t="shared" si="209"/>
        <v>2456</v>
      </c>
      <c r="E364" s="64"/>
      <c r="F364" s="18"/>
      <c r="G364" s="18">
        <v>0</v>
      </c>
      <c r="H364" s="18"/>
      <c r="I364" s="18"/>
      <c r="J364" s="18">
        <v>0</v>
      </c>
      <c r="K364" s="18"/>
      <c r="L364" s="18"/>
      <c r="M364" s="18">
        <v>0</v>
      </c>
      <c r="N364" s="18"/>
      <c r="O364" s="18"/>
      <c r="P364" s="18">
        <v>0</v>
      </c>
      <c r="Q364" s="18"/>
      <c r="R364" s="18"/>
      <c r="S364" s="18"/>
      <c r="T364" s="18"/>
      <c r="U364" s="18">
        <v>0</v>
      </c>
      <c r="V364" s="18">
        <v>4888</v>
      </c>
      <c r="W364" s="18">
        <v>2456</v>
      </c>
      <c r="X364" s="18"/>
      <c r="Y364" s="18"/>
      <c r="Z364" s="18">
        <v>0</v>
      </c>
      <c r="AA364" s="18"/>
      <c r="AB364" s="18">
        <v>0</v>
      </c>
      <c r="AC364" s="18"/>
      <c r="AD364" s="18"/>
      <c r="AE364" s="18">
        <v>0</v>
      </c>
    </row>
    <row r="365" spans="1:31" s="10" customFormat="1" ht="17.25" customHeight="1">
      <c r="A365" s="17" t="s">
        <v>63</v>
      </c>
      <c r="B365" s="21" t="s">
        <v>23</v>
      </c>
      <c r="C365" s="22">
        <f t="shared" si="209"/>
        <v>3055</v>
      </c>
      <c r="D365" s="22">
        <f t="shared" si="209"/>
        <v>1534</v>
      </c>
      <c r="E365" s="64"/>
      <c r="F365" s="18"/>
      <c r="G365" s="18">
        <v>0</v>
      </c>
      <c r="H365" s="18"/>
      <c r="I365" s="18"/>
      <c r="J365" s="18">
        <v>0</v>
      </c>
      <c r="K365" s="18"/>
      <c r="L365" s="18"/>
      <c r="M365" s="18">
        <v>0</v>
      </c>
      <c r="N365" s="18"/>
      <c r="O365" s="18"/>
      <c r="P365" s="18">
        <v>0</v>
      </c>
      <c r="Q365" s="18"/>
      <c r="R365" s="18"/>
      <c r="S365" s="18"/>
      <c r="T365" s="18"/>
      <c r="U365" s="18">
        <v>0</v>
      </c>
      <c r="V365" s="18">
        <v>3055</v>
      </c>
      <c r="W365" s="18">
        <v>1534</v>
      </c>
      <c r="X365" s="18"/>
      <c r="Y365" s="18"/>
      <c r="Z365" s="18">
        <v>0</v>
      </c>
      <c r="AA365" s="18"/>
      <c r="AB365" s="18">
        <v>0</v>
      </c>
      <c r="AC365" s="18"/>
      <c r="AD365" s="18"/>
      <c r="AE365" s="18">
        <v>0</v>
      </c>
    </row>
    <row r="366" spans="1:31" ht="12">
      <c r="A366" s="25"/>
      <c r="B366" s="15"/>
      <c r="C366" s="22"/>
      <c r="D366" s="22"/>
      <c r="E366" s="65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2">
      <c r="A367" s="17" t="s">
        <v>24</v>
      </c>
      <c r="B367" s="15" t="s">
        <v>25</v>
      </c>
      <c r="C367" s="22">
        <f>F367+I367+L367+O367+R367+T367+V367+Y367+AA367+AD367</f>
        <v>11000</v>
      </c>
      <c r="D367" s="22">
        <f>G367+J367+M367+P367+S367+U367+W367+Z367+AB367+AE367</f>
        <v>3740</v>
      </c>
      <c r="E367" s="61">
        <f>H367+K367+N367+Q367+X367+AC367</f>
        <v>220</v>
      </c>
      <c r="F367" s="18"/>
      <c r="G367" s="18">
        <v>0</v>
      </c>
      <c r="H367" s="18">
        <v>0</v>
      </c>
      <c r="I367" s="18"/>
      <c r="J367" s="18">
        <v>0</v>
      </c>
      <c r="K367" s="18">
        <v>0</v>
      </c>
      <c r="L367" s="18"/>
      <c r="M367" s="18">
        <v>0</v>
      </c>
      <c r="N367" s="18">
        <v>0</v>
      </c>
      <c r="O367" s="18"/>
      <c r="P367" s="18">
        <v>0</v>
      </c>
      <c r="Q367" s="18">
        <v>0</v>
      </c>
      <c r="R367" s="18"/>
      <c r="S367" s="18"/>
      <c r="T367" s="18"/>
      <c r="U367" s="18">
        <v>0</v>
      </c>
      <c r="V367" s="18">
        <v>11000</v>
      </c>
      <c r="W367" s="18">
        <v>3740</v>
      </c>
      <c r="X367" s="18">
        <v>220</v>
      </c>
      <c r="Y367" s="18"/>
      <c r="Z367" s="18">
        <v>0</v>
      </c>
      <c r="AA367" s="18"/>
      <c r="AB367" s="18">
        <v>0</v>
      </c>
      <c r="AC367" s="18">
        <v>0</v>
      </c>
      <c r="AD367" s="18"/>
      <c r="AE367" s="18">
        <v>0</v>
      </c>
    </row>
    <row r="368" spans="1:31" ht="12">
      <c r="A368" s="17"/>
      <c r="B368" s="15"/>
      <c r="C368" s="18"/>
      <c r="D368" s="18"/>
      <c r="E368" s="65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2">
      <c r="A369" s="42" t="s">
        <v>76</v>
      </c>
      <c r="B369" s="15" t="s">
        <v>77</v>
      </c>
      <c r="C369" s="22">
        <f>F369+I369+L369+O369+R369+T369+V369+Y369+AA369+AD369</f>
        <v>0</v>
      </c>
      <c r="D369" s="22">
        <f>G369+J369+M369+P369+S369+U369+W369+Z369+AB369+AE369</f>
        <v>0</v>
      </c>
      <c r="E369" s="64"/>
      <c r="F369" s="18"/>
      <c r="G369" s="18">
        <v>0</v>
      </c>
      <c r="H369" s="18"/>
      <c r="I369" s="18"/>
      <c r="J369" s="18">
        <v>0</v>
      </c>
      <c r="K369" s="18"/>
      <c r="L369" s="18"/>
      <c r="M369" s="18">
        <v>0</v>
      </c>
      <c r="N369" s="18"/>
      <c r="O369" s="18"/>
      <c r="P369" s="18">
        <v>0</v>
      </c>
      <c r="Q369" s="18"/>
      <c r="R369" s="18"/>
      <c r="S369" s="18"/>
      <c r="T369" s="18"/>
      <c r="U369" s="18">
        <v>0</v>
      </c>
      <c r="V369" s="18"/>
      <c r="W369" s="18">
        <v>0</v>
      </c>
      <c r="X369" s="18"/>
      <c r="Y369" s="18"/>
      <c r="Z369" s="18">
        <v>0</v>
      </c>
      <c r="AA369" s="18"/>
      <c r="AB369" s="18">
        <v>0</v>
      </c>
      <c r="AC369" s="18"/>
      <c r="AD369" s="18"/>
      <c r="AE369" s="18">
        <v>0</v>
      </c>
    </row>
    <row r="370" spans="1:31" ht="12">
      <c r="A370" s="17" t="s">
        <v>94</v>
      </c>
      <c r="B370" s="15" t="s">
        <v>93</v>
      </c>
      <c r="C370" s="22">
        <f>F370+I370+L370+O370+R370+T370+V370+Y370+AA370+AD370</f>
        <v>0</v>
      </c>
      <c r="D370" s="22">
        <f>G370+J370+M370+P370+S370+U370+W370+Z370+AB370+AE370</f>
        <v>0</v>
      </c>
      <c r="E370" s="64"/>
      <c r="F370" s="18"/>
      <c r="G370" s="18">
        <v>0</v>
      </c>
      <c r="H370" s="18"/>
      <c r="I370" s="18"/>
      <c r="J370" s="18">
        <v>0</v>
      </c>
      <c r="K370" s="18"/>
      <c r="L370" s="18"/>
      <c r="M370" s="18">
        <v>0</v>
      </c>
      <c r="N370" s="18"/>
      <c r="O370" s="18"/>
      <c r="P370" s="18">
        <v>0</v>
      </c>
      <c r="Q370" s="18"/>
      <c r="R370" s="18"/>
      <c r="S370" s="18"/>
      <c r="T370" s="18"/>
      <c r="U370" s="18">
        <v>0</v>
      </c>
      <c r="V370" s="18"/>
      <c r="W370" s="18">
        <v>0</v>
      </c>
      <c r="X370" s="18"/>
      <c r="Y370" s="18"/>
      <c r="Z370" s="18">
        <v>0</v>
      </c>
      <c r="AA370" s="18"/>
      <c r="AB370" s="18">
        <v>0</v>
      </c>
      <c r="AC370" s="18"/>
      <c r="AD370" s="18"/>
      <c r="AE370" s="18">
        <v>0</v>
      </c>
    </row>
    <row r="371" spans="1:31" s="10" customFormat="1" ht="23.25">
      <c r="A371" s="42" t="s">
        <v>64</v>
      </c>
      <c r="B371" s="15" t="s">
        <v>65</v>
      </c>
      <c r="C371" s="22">
        <f aca="true" t="shared" si="210" ref="C371:D373">F371+I371+L371+O371+R371+T371+V371+Y371+AA371+AD371</f>
        <v>0</v>
      </c>
      <c r="D371" s="22">
        <f t="shared" si="210"/>
        <v>0</v>
      </c>
      <c r="E371" s="64"/>
      <c r="F371" s="18"/>
      <c r="G371" s="18">
        <v>0</v>
      </c>
      <c r="H371" s="18"/>
      <c r="I371" s="18"/>
      <c r="J371" s="18">
        <v>0</v>
      </c>
      <c r="K371" s="18"/>
      <c r="L371" s="18"/>
      <c r="M371" s="18">
        <v>0</v>
      </c>
      <c r="N371" s="18"/>
      <c r="O371" s="18"/>
      <c r="P371" s="18">
        <v>0</v>
      </c>
      <c r="Q371" s="18"/>
      <c r="R371" s="18"/>
      <c r="S371" s="18"/>
      <c r="T371" s="18"/>
      <c r="U371" s="18">
        <v>0</v>
      </c>
      <c r="V371" s="18"/>
      <c r="W371" s="18">
        <v>0</v>
      </c>
      <c r="X371" s="18"/>
      <c r="Y371" s="18"/>
      <c r="Z371" s="18">
        <v>0</v>
      </c>
      <c r="AA371" s="18"/>
      <c r="AB371" s="18">
        <v>0</v>
      </c>
      <c r="AC371" s="18"/>
      <c r="AD371" s="18"/>
      <c r="AE371" s="18">
        <v>0</v>
      </c>
    </row>
    <row r="372" spans="1:31" ht="12">
      <c r="A372" s="52" t="s">
        <v>85</v>
      </c>
      <c r="B372" s="53" t="s">
        <v>84</v>
      </c>
      <c r="C372" s="22">
        <f t="shared" si="210"/>
        <v>0</v>
      </c>
      <c r="D372" s="22">
        <f t="shared" si="210"/>
        <v>0</v>
      </c>
      <c r="E372" s="61"/>
      <c r="F372" s="18"/>
      <c r="G372" s="18">
        <v>0</v>
      </c>
      <c r="H372" s="18"/>
      <c r="I372" s="18"/>
      <c r="J372" s="18">
        <v>0</v>
      </c>
      <c r="K372" s="18"/>
      <c r="L372" s="18"/>
      <c r="M372" s="18">
        <v>0</v>
      </c>
      <c r="N372" s="18"/>
      <c r="O372" s="18"/>
      <c r="P372" s="18">
        <v>0</v>
      </c>
      <c r="Q372" s="18"/>
      <c r="R372" s="18"/>
      <c r="S372" s="18"/>
      <c r="T372" s="18"/>
      <c r="U372" s="18">
        <v>0</v>
      </c>
      <c r="V372" s="18"/>
      <c r="W372" s="18">
        <v>0</v>
      </c>
      <c r="X372" s="18"/>
      <c r="Y372" s="18"/>
      <c r="Z372" s="18">
        <v>0</v>
      </c>
      <c r="AA372" s="18"/>
      <c r="AB372" s="18">
        <v>0</v>
      </c>
      <c r="AC372" s="18"/>
      <c r="AD372" s="18"/>
      <c r="AE372" s="18">
        <v>0</v>
      </c>
    </row>
    <row r="373" spans="1:31" ht="12">
      <c r="A373" s="17" t="s">
        <v>53</v>
      </c>
      <c r="B373" s="15" t="s">
        <v>54</v>
      </c>
      <c r="C373" s="22">
        <f t="shared" si="210"/>
        <v>0</v>
      </c>
      <c r="D373" s="22">
        <f t="shared" si="210"/>
        <v>0</v>
      </c>
      <c r="E373" s="61"/>
      <c r="F373" s="18"/>
      <c r="G373" s="18">
        <v>0</v>
      </c>
      <c r="H373" s="18"/>
      <c r="I373" s="18"/>
      <c r="J373" s="18">
        <v>0</v>
      </c>
      <c r="K373" s="18"/>
      <c r="L373" s="18"/>
      <c r="M373" s="18">
        <v>0</v>
      </c>
      <c r="N373" s="18"/>
      <c r="O373" s="18"/>
      <c r="P373" s="18">
        <v>0</v>
      </c>
      <c r="Q373" s="18"/>
      <c r="R373" s="18"/>
      <c r="S373" s="18"/>
      <c r="T373" s="18"/>
      <c r="U373" s="18">
        <v>0</v>
      </c>
      <c r="V373" s="18"/>
      <c r="W373" s="18">
        <v>0</v>
      </c>
      <c r="X373" s="18"/>
      <c r="Y373" s="18"/>
      <c r="Z373" s="18">
        <v>0</v>
      </c>
      <c r="AA373" s="18"/>
      <c r="AB373" s="18">
        <v>0</v>
      </c>
      <c r="AC373" s="18"/>
      <c r="AD373" s="18"/>
      <c r="AE373" s="18">
        <v>0</v>
      </c>
    </row>
    <row r="374" spans="1:31" ht="12">
      <c r="A374" s="17"/>
      <c r="B374" s="15"/>
      <c r="C374" s="18"/>
      <c r="D374" s="18"/>
      <c r="E374" s="61"/>
      <c r="F374" s="18"/>
      <c r="G374" s="18">
        <v>0</v>
      </c>
      <c r="H374" s="18"/>
      <c r="I374" s="18"/>
      <c r="J374" s="18">
        <v>0</v>
      </c>
      <c r="K374" s="18"/>
      <c r="L374" s="18"/>
      <c r="M374" s="18">
        <v>0</v>
      </c>
      <c r="N374" s="18"/>
      <c r="O374" s="18"/>
      <c r="P374" s="18">
        <v>0</v>
      </c>
      <c r="Q374" s="18"/>
      <c r="R374" s="18"/>
      <c r="S374" s="18"/>
      <c r="T374" s="18"/>
      <c r="U374" s="18">
        <v>0</v>
      </c>
      <c r="V374" s="18"/>
      <c r="W374" s="18">
        <v>0</v>
      </c>
      <c r="X374" s="18"/>
      <c r="Y374" s="18"/>
      <c r="Z374" s="18">
        <v>0</v>
      </c>
      <c r="AA374" s="18"/>
      <c r="AB374" s="18">
        <v>0</v>
      </c>
      <c r="AC374" s="18"/>
      <c r="AD374" s="18"/>
      <c r="AE374" s="18">
        <v>0</v>
      </c>
    </row>
    <row r="375" spans="1:31" ht="12">
      <c r="A375" s="17" t="s">
        <v>78</v>
      </c>
      <c r="B375" s="15" t="s">
        <v>26</v>
      </c>
      <c r="C375" s="22">
        <f>F375+I375+L375+O375+R375+T375+V375+Y375+AA375+AD375</f>
        <v>0</v>
      </c>
      <c r="D375" s="22">
        <f>G375+J375+M375+P375+S375+U375+W375+Z375+AB375+AE375</f>
        <v>0</v>
      </c>
      <c r="E375" s="61"/>
      <c r="F375" s="18"/>
      <c r="G375" s="18">
        <v>0</v>
      </c>
      <c r="H375" s="18"/>
      <c r="I375" s="18"/>
      <c r="J375" s="18">
        <v>0</v>
      </c>
      <c r="K375" s="18"/>
      <c r="L375" s="18"/>
      <c r="M375" s="18">
        <v>0</v>
      </c>
      <c r="N375" s="18"/>
      <c r="O375" s="18"/>
      <c r="P375" s="18">
        <v>0</v>
      </c>
      <c r="Q375" s="18"/>
      <c r="R375" s="18"/>
      <c r="S375" s="18"/>
      <c r="T375" s="18"/>
      <c r="U375" s="18">
        <v>0</v>
      </c>
      <c r="V375" s="18"/>
      <c r="W375" s="18">
        <v>0</v>
      </c>
      <c r="X375" s="18"/>
      <c r="Y375" s="18"/>
      <c r="Z375" s="18">
        <v>0</v>
      </c>
      <c r="AA375" s="18"/>
      <c r="AB375" s="18">
        <v>0</v>
      </c>
      <c r="AC375" s="18"/>
      <c r="AD375" s="18"/>
      <c r="AE375" s="18">
        <v>0</v>
      </c>
    </row>
    <row r="376" spans="1:31" ht="12">
      <c r="A376" s="25"/>
      <c r="B376" s="21"/>
      <c r="C376" s="22"/>
      <c r="D376" s="22"/>
      <c r="E376" s="6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s="10" customFormat="1" ht="12">
      <c r="A377" s="17" t="s">
        <v>27</v>
      </c>
      <c r="B377" s="15" t="s">
        <v>28</v>
      </c>
      <c r="C377" s="22">
        <f>F377+I377+L377+O377+R377+T377+V377+Y377+AA377+AD377</f>
        <v>0</v>
      </c>
      <c r="D377" s="22">
        <f>G377+J377+M377+P377+S377+U377+W377+Z377+AB377+AE377</f>
        <v>0</v>
      </c>
      <c r="E377" s="61"/>
      <c r="F377" s="18"/>
      <c r="G377" s="18">
        <v>0</v>
      </c>
      <c r="H377" s="18"/>
      <c r="I377" s="18"/>
      <c r="J377" s="18">
        <v>0</v>
      </c>
      <c r="K377" s="18"/>
      <c r="L377" s="18"/>
      <c r="M377" s="18">
        <v>0</v>
      </c>
      <c r="N377" s="18"/>
      <c r="O377" s="18"/>
      <c r="P377" s="18">
        <v>0</v>
      </c>
      <c r="Q377" s="18"/>
      <c r="R377" s="18"/>
      <c r="S377" s="18"/>
      <c r="T377" s="18"/>
      <c r="U377" s="18">
        <v>0</v>
      </c>
      <c r="V377" s="18"/>
      <c r="W377" s="18">
        <v>0</v>
      </c>
      <c r="X377" s="18"/>
      <c r="Y377" s="18"/>
      <c r="Z377" s="18">
        <v>0</v>
      </c>
      <c r="AA377" s="18"/>
      <c r="AB377" s="18">
        <v>0</v>
      </c>
      <c r="AC377" s="18"/>
      <c r="AD377" s="18"/>
      <c r="AE377" s="18">
        <v>0</v>
      </c>
    </row>
    <row r="378" spans="1:31" s="10" customFormat="1" ht="12">
      <c r="A378" s="17"/>
      <c r="B378" s="15"/>
      <c r="C378" s="18"/>
      <c r="D378" s="18"/>
      <c r="E378" s="62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10" customFormat="1" ht="11.25">
      <c r="A379" s="17" t="s">
        <v>29</v>
      </c>
      <c r="B379" s="15" t="s">
        <v>30</v>
      </c>
      <c r="C379" s="18">
        <f>C380+C381+C382+C383+C384+C385+C386</f>
        <v>1300</v>
      </c>
      <c r="D379" s="18">
        <f>D380+D381+D382+D383+D384+D385+D386</f>
        <v>1278</v>
      </c>
      <c r="E379" s="61"/>
      <c r="F379" s="18">
        <f aca="true" t="shared" si="211" ref="F379:W379">F380+F381+F382+F383+F384+F385+F386</f>
        <v>0</v>
      </c>
      <c r="G379" s="18">
        <f t="shared" si="211"/>
        <v>0</v>
      </c>
      <c r="H379" s="18">
        <f t="shared" si="211"/>
        <v>0</v>
      </c>
      <c r="I379" s="18">
        <f>I380+I381+I382+I383+I384+I385+I386</f>
        <v>0</v>
      </c>
      <c r="J379" s="18">
        <f>J380+J381+J382+J383+J384+J385+J386</f>
        <v>0</v>
      </c>
      <c r="K379" s="18">
        <f t="shared" si="211"/>
        <v>0</v>
      </c>
      <c r="L379" s="18">
        <f>L380+L381+L382+L383+L384+L385+L386</f>
        <v>0</v>
      </c>
      <c r="M379" s="18">
        <f>M380+M381+M382+M383+M384+M385+M386</f>
        <v>0</v>
      </c>
      <c r="N379" s="18">
        <f t="shared" si="211"/>
        <v>0</v>
      </c>
      <c r="O379" s="18">
        <f>O380+O381+O382+O383+O384+O385+O386</f>
        <v>0</v>
      </c>
      <c r="P379" s="18">
        <f>P380+P381+P382+P383+P384+P385+P386</f>
        <v>0</v>
      </c>
      <c r="Q379" s="18">
        <f t="shared" si="211"/>
        <v>0</v>
      </c>
      <c r="R379" s="18">
        <f t="shared" si="211"/>
        <v>0</v>
      </c>
      <c r="S379" s="18">
        <f>S380+S381+S382+S383+S384+S385+S386</f>
        <v>0</v>
      </c>
      <c r="T379" s="18">
        <f>T380+T381+T382+T383+T384+T385+T386</f>
        <v>0</v>
      </c>
      <c r="U379" s="18">
        <f t="shared" si="211"/>
        <v>0</v>
      </c>
      <c r="V379" s="18">
        <f>V380+V381+V382+V383+V384+V385+V386</f>
        <v>1300</v>
      </c>
      <c r="W379" s="18">
        <f t="shared" si="211"/>
        <v>1278</v>
      </c>
      <c r="X379" s="18">
        <f aca="true" t="shared" si="212" ref="X379:AE379">X380+X381+X382+X383+X384+X385+X386</f>
        <v>1278</v>
      </c>
      <c r="Y379" s="18">
        <f t="shared" si="212"/>
        <v>0</v>
      </c>
      <c r="Z379" s="18">
        <f t="shared" si="212"/>
        <v>0</v>
      </c>
      <c r="AA379" s="18">
        <f t="shared" si="212"/>
        <v>0</v>
      </c>
      <c r="AB379" s="18">
        <f t="shared" si="212"/>
        <v>0</v>
      </c>
      <c r="AC379" s="18">
        <f t="shared" si="212"/>
        <v>0</v>
      </c>
      <c r="AD379" s="18">
        <f t="shared" si="212"/>
        <v>0</v>
      </c>
      <c r="AE379" s="18">
        <f t="shared" si="212"/>
        <v>0</v>
      </c>
    </row>
    <row r="380" spans="1:31" ht="12">
      <c r="A380" s="25" t="s">
        <v>31</v>
      </c>
      <c r="B380" s="21" t="s">
        <v>32</v>
      </c>
      <c r="C380" s="22">
        <f aca="true" t="shared" si="213" ref="C380:C386">F380+I380+L380+O380+R380+T380+V380+Y380+AA380+AD380</f>
        <v>1300</v>
      </c>
      <c r="D380" s="22">
        <f aca="true" t="shared" si="214" ref="D380:D386">G380+J380+M380+P380+S380+U380+W380+Z380+AB380+AE380</f>
        <v>1278</v>
      </c>
      <c r="E380" s="61">
        <f>H380+K380+N380+Q380+X380+AC380</f>
        <v>1278</v>
      </c>
      <c r="F380" s="22"/>
      <c r="G380" s="22">
        <v>0</v>
      </c>
      <c r="H380" s="22">
        <v>0</v>
      </c>
      <c r="I380" s="22"/>
      <c r="J380" s="22">
        <v>0</v>
      </c>
      <c r="K380" s="22">
        <v>0</v>
      </c>
      <c r="L380" s="22"/>
      <c r="M380" s="22">
        <v>0</v>
      </c>
      <c r="N380" s="22">
        <v>0</v>
      </c>
      <c r="O380" s="22"/>
      <c r="P380" s="22">
        <v>0</v>
      </c>
      <c r="Q380" s="22">
        <v>0</v>
      </c>
      <c r="R380" s="22"/>
      <c r="S380" s="22"/>
      <c r="T380" s="22"/>
      <c r="U380" s="22">
        <v>0</v>
      </c>
      <c r="V380" s="22">
        <v>1300</v>
      </c>
      <c r="W380" s="22">
        <v>1278</v>
      </c>
      <c r="X380" s="22">
        <v>1278</v>
      </c>
      <c r="Y380" s="22"/>
      <c r="Z380" s="22">
        <v>0</v>
      </c>
      <c r="AA380" s="22"/>
      <c r="AB380" s="22">
        <v>0</v>
      </c>
      <c r="AC380" s="22">
        <v>0</v>
      </c>
      <c r="AD380" s="22"/>
      <c r="AE380" s="22">
        <v>0</v>
      </c>
    </row>
    <row r="381" spans="1:31" s="10" customFormat="1" ht="12">
      <c r="A381" s="25" t="s">
        <v>33</v>
      </c>
      <c r="B381" s="21" t="s">
        <v>34</v>
      </c>
      <c r="C381" s="22">
        <f t="shared" si="213"/>
        <v>0</v>
      </c>
      <c r="D381" s="22">
        <f t="shared" si="214"/>
        <v>0</v>
      </c>
      <c r="E381" s="61"/>
      <c r="F381" s="22"/>
      <c r="G381" s="22">
        <v>0</v>
      </c>
      <c r="H381" s="22"/>
      <c r="I381" s="22"/>
      <c r="J381" s="22">
        <v>0</v>
      </c>
      <c r="K381" s="22"/>
      <c r="L381" s="22"/>
      <c r="M381" s="22">
        <v>0</v>
      </c>
      <c r="N381" s="22"/>
      <c r="O381" s="22"/>
      <c r="P381" s="22">
        <v>0</v>
      </c>
      <c r="Q381" s="22"/>
      <c r="R381" s="22"/>
      <c r="S381" s="22"/>
      <c r="T381" s="22"/>
      <c r="U381" s="22">
        <v>0</v>
      </c>
      <c r="V381" s="22"/>
      <c r="W381" s="22">
        <v>0</v>
      </c>
      <c r="X381" s="22"/>
      <c r="Y381" s="22"/>
      <c r="Z381" s="22">
        <v>0</v>
      </c>
      <c r="AA381" s="22"/>
      <c r="AB381" s="22">
        <v>0</v>
      </c>
      <c r="AC381" s="22"/>
      <c r="AD381" s="22"/>
      <c r="AE381" s="22">
        <v>0</v>
      </c>
    </row>
    <row r="382" spans="1:31" s="10" customFormat="1" ht="12">
      <c r="A382" s="20" t="s">
        <v>35</v>
      </c>
      <c r="B382" s="21" t="s">
        <v>36</v>
      </c>
      <c r="C382" s="22">
        <f t="shared" si="213"/>
        <v>0</v>
      </c>
      <c r="D382" s="22">
        <f t="shared" si="214"/>
        <v>0</v>
      </c>
      <c r="E382" s="61"/>
      <c r="F382" s="22"/>
      <c r="G382" s="22">
        <v>0</v>
      </c>
      <c r="H382" s="22"/>
      <c r="I382" s="22"/>
      <c r="J382" s="22">
        <v>0</v>
      </c>
      <c r="K382" s="22"/>
      <c r="L382" s="22"/>
      <c r="M382" s="22">
        <v>0</v>
      </c>
      <c r="N382" s="22"/>
      <c r="O382" s="22"/>
      <c r="P382" s="22">
        <v>0</v>
      </c>
      <c r="Q382" s="22"/>
      <c r="R382" s="22"/>
      <c r="S382" s="22"/>
      <c r="T382" s="22"/>
      <c r="U382" s="22">
        <v>0</v>
      </c>
      <c r="V382" s="22"/>
      <c r="W382" s="22">
        <v>0</v>
      </c>
      <c r="X382" s="22"/>
      <c r="Y382" s="22"/>
      <c r="Z382" s="22">
        <v>0</v>
      </c>
      <c r="AA382" s="22"/>
      <c r="AB382" s="22">
        <v>0</v>
      </c>
      <c r="AC382" s="22"/>
      <c r="AD382" s="22"/>
      <c r="AE382" s="22">
        <v>0</v>
      </c>
    </row>
    <row r="383" spans="1:31" ht="12">
      <c r="A383" s="25" t="s">
        <v>37</v>
      </c>
      <c r="B383" s="21" t="s">
        <v>38</v>
      </c>
      <c r="C383" s="22">
        <f t="shared" si="213"/>
        <v>0</v>
      </c>
      <c r="D383" s="22">
        <f t="shared" si="214"/>
        <v>0</v>
      </c>
      <c r="E383" s="61"/>
      <c r="F383" s="22"/>
      <c r="G383" s="22">
        <v>0</v>
      </c>
      <c r="H383" s="22"/>
      <c r="I383" s="22"/>
      <c r="J383" s="22">
        <v>0</v>
      </c>
      <c r="K383" s="22"/>
      <c r="L383" s="22"/>
      <c r="M383" s="22">
        <v>0</v>
      </c>
      <c r="N383" s="22"/>
      <c r="O383" s="22"/>
      <c r="P383" s="22">
        <v>0</v>
      </c>
      <c r="Q383" s="22"/>
      <c r="R383" s="22"/>
      <c r="S383" s="22"/>
      <c r="T383" s="22"/>
      <c r="U383" s="22">
        <v>0</v>
      </c>
      <c r="V383" s="22"/>
      <c r="W383" s="22">
        <v>0</v>
      </c>
      <c r="X383" s="22"/>
      <c r="Y383" s="22"/>
      <c r="Z383" s="22">
        <v>0</v>
      </c>
      <c r="AA383" s="22"/>
      <c r="AB383" s="22">
        <v>0</v>
      </c>
      <c r="AC383" s="22"/>
      <c r="AD383" s="22"/>
      <c r="AE383" s="22">
        <v>0</v>
      </c>
    </row>
    <row r="384" spans="1:31" s="10" customFormat="1" ht="12">
      <c r="A384" s="25" t="s">
        <v>39</v>
      </c>
      <c r="B384" s="21" t="s">
        <v>40</v>
      </c>
      <c r="C384" s="22">
        <f t="shared" si="213"/>
        <v>0</v>
      </c>
      <c r="D384" s="22">
        <f t="shared" si="214"/>
        <v>0</v>
      </c>
      <c r="E384" s="61"/>
      <c r="F384" s="22"/>
      <c r="G384" s="22">
        <v>0</v>
      </c>
      <c r="H384" s="22"/>
      <c r="I384" s="22"/>
      <c r="J384" s="22">
        <v>0</v>
      </c>
      <c r="K384" s="22"/>
      <c r="L384" s="22"/>
      <c r="M384" s="22">
        <v>0</v>
      </c>
      <c r="N384" s="22"/>
      <c r="O384" s="22"/>
      <c r="P384" s="22">
        <v>0</v>
      </c>
      <c r="Q384" s="22"/>
      <c r="R384" s="22"/>
      <c r="S384" s="22"/>
      <c r="T384" s="22"/>
      <c r="U384" s="22">
        <v>0</v>
      </c>
      <c r="V384" s="22"/>
      <c r="W384" s="22">
        <v>0</v>
      </c>
      <c r="X384" s="22"/>
      <c r="Y384" s="22"/>
      <c r="Z384" s="22">
        <v>0</v>
      </c>
      <c r="AA384" s="22"/>
      <c r="AB384" s="22">
        <v>0</v>
      </c>
      <c r="AC384" s="22"/>
      <c r="AD384" s="22"/>
      <c r="AE384" s="22">
        <v>0</v>
      </c>
    </row>
    <row r="385" spans="1:31" s="10" customFormat="1" ht="12">
      <c r="A385" s="25" t="s">
        <v>41</v>
      </c>
      <c r="B385" s="21" t="s">
        <v>42</v>
      </c>
      <c r="C385" s="22">
        <f t="shared" si="213"/>
        <v>0</v>
      </c>
      <c r="D385" s="22">
        <f t="shared" si="214"/>
        <v>0</v>
      </c>
      <c r="E385" s="61"/>
      <c r="F385" s="22"/>
      <c r="G385" s="22">
        <v>0</v>
      </c>
      <c r="H385" s="22"/>
      <c r="I385" s="22"/>
      <c r="J385" s="22">
        <v>0</v>
      </c>
      <c r="K385" s="22"/>
      <c r="L385" s="22"/>
      <c r="M385" s="22">
        <v>0</v>
      </c>
      <c r="N385" s="22"/>
      <c r="O385" s="22"/>
      <c r="P385" s="22">
        <v>0</v>
      </c>
      <c r="Q385" s="22"/>
      <c r="R385" s="22"/>
      <c r="S385" s="22"/>
      <c r="T385" s="22"/>
      <c r="U385" s="22">
        <v>0</v>
      </c>
      <c r="V385" s="22"/>
      <c r="W385" s="22">
        <v>0</v>
      </c>
      <c r="X385" s="22"/>
      <c r="Y385" s="22"/>
      <c r="Z385" s="22">
        <v>0</v>
      </c>
      <c r="AA385" s="22"/>
      <c r="AB385" s="22">
        <v>0</v>
      </c>
      <c r="AC385" s="22"/>
      <c r="AD385" s="22"/>
      <c r="AE385" s="22">
        <v>0</v>
      </c>
    </row>
    <row r="386" spans="1:31" ht="12">
      <c r="A386" s="25" t="s">
        <v>43</v>
      </c>
      <c r="B386" s="21" t="s">
        <v>44</v>
      </c>
      <c r="C386" s="22">
        <f t="shared" si="213"/>
        <v>0</v>
      </c>
      <c r="D386" s="22">
        <f t="shared" si="214"/>
        <v>0</v>
      </c>
      <c r="E386" s="61"/>
      <c r="F386" s="22"/>
      <c r="G386" s="22">
        <v>0</v>
      </c>
      <c r="H386" s="22"/>
      <c r="I386" s="22"/>
      <c r="J386" s="22">
        <v>0</v>
      </c>
      <c r="K386" s="22"/>
      <c r="L386" s="22"/>
      <c r="M386" s="22">
        <v>0</v>
      </c>
      <c r="N386" s="22"/>
      <c r="O386" s="22"/>
      <c r="P386" s="22">
        <v>0</v>
      </c>
      <c r="Q386" s="22"/>
      <c r="R386" s="22"/>
      <c r="S386" s="22"/>
      <c r="T386" s="22"/>
      <c r="U386" s="22">
        <v>0</v>
      </c>
      <c r="V386" s="22"/>
      <c r="W386" s="22">
        <v>0</v>
      </c>
      <c r="X386" s="22"/>
      <c r="Y386" s="22"/>
      <c r="Z386" s="22">
        <v>0</v>
      </c>
      <c r="AA386" s="22"/>
      <c r="AB386" s="22">
        <v>0</v>
      </c>
      <c r="AC386" s="22"/>
      <c r="AD386" s="22"/>
      <c r="AE386" s="22">
        <v>0</v>
      </c>
    </row>
    <row r="387" spans="1:31" ht="12">
      <c r="A387" s="25"/>
      <c r="B387" s="21"/>
      <c r="C387" s="22"/>
      <c r="D387" s="22"/>
      <c r="E387" s="6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2">
      <c r="A388" s="17" t="s">
        <v>45</v>
      </c>
      <c r="B388" s="15" t="s">
        <v>46</v>
      </c>
      <c r="C388" s="18">
        <f>C389+C390</f>
        <v>0</v>
      </c>
      <c r="D388" s="18">
        <f>D389+D390</f>
        <v>0</v>
      </c>
      <c r="E388" s="61"/>
      <c r="F388" s="18">
        <f aca="true" t="shared" si="215" ref="F388:W388">F389+F390</f>
        <v>0</v>
      </c>
      <c r="G388" s="18">
        <f t="shared" si="215"/>
        <v>0</v>
      </c>
      <c r="H388" s="18">
        <f t="shared" si="215"/>
        <v>0</v>
      </c>
      <c r="I388" s="18">
        <f>I389+I390</f>
        <v>0</v>
      </c>
      <c r="J388" s="18">
        <f>J389+J390</f>
        <v>0</v>
      </c>
      <c r="K388" s="18">
        <f t="shared" si="215"/>
        <v>0</v>
      </c>
      <c r="L388" s="18">
        <f>L389+L390</f>
        <v>0</v>
      </c>
      <c r="M388" s="18">
        <f>M389+M390</f>
        <v>0</v>
      </c>
      <c r="N388" s="18">
        <f t="shared" si="215"/>
        <v>0</v>
      </c>
      <c r="O388" s="18">
        <f>O389+O390</f>
        <v>0</v>
      </c>
      <c r="P388" s="18">
        <f>P389+P390</f>
        <v>0</v>
      </c>
      <c r="Q388" s="18">
        <f t="shared" si="215"/>
        <v>0</v>
      </c>
      <c r="R388" s="18">
        <f t="shared" si="215"/>
        <v>0</v>
      </c>
      <c r="S388" s="18">
        <f>S389+S390</f>
        <v>0</v>
      </c>
      <c r="T388" s="18">
        <f>T389+T390</f>
        <v>0</v>
      </c>
      <c r="U388" s="18">
        <f t="shared" si="215"/>
        <v>0</v>
      </c>
      <c r="V388" s="18">
        <f>V389+V390</f>
        <v>0</v>
      </c>
      <c r="W388" s="18">
        <f t="shared" si="215"/>
        <v>0</v>
      </c>
      <c r="X388" s="18">
        <f aca="true" t="shared" si="216" ref="X388:AE388">X389+X390</f>
        <v>0</v>
      </c>
      <c r="Y388" s="18">
        <f t="shared" si="216"/>
        <v>0</v>
      </c>
      <c r="Z388" s="18">
        <f t="shared" si="216"/>
        <v>0</v>
      </c>
      <c r="AA388" s="18">
        <f t="shared" si="216"/>
        <v>0</v>
      </c>
      <c r="AB388" s="18">
        <f t="shared" si="216"/>
        <v>0</v>
      </c>
      <c r="AC388" s="18">
        <f t="shared" si="216"/>
        <v>0</v>
      </c>
      <c r="AD388" s="18">
        <f t="shared" si="216"/>
        <v>0</v>
      </c>
      <c r="AE388" s="18">
        <f t="shared" si="216"/>
        <v>0</v>
      </c>
    </row>
    <row r="389" spans="1:31" ht="12">
      <c r="A389" s="25" t="s">
        <v>79</v>
      </c>
      <c r="B389" s="21" t="s">
        <v>47</v>
      </c>
      <c r="C389" s="22">
        <f>F389+I389+L389+O389+R389+T389+V389+Y389+AA389+AD389</f>
        <v>0</v>
      </c>
      <c r="D389" s="22">
        <f>G389+J389+M389+P389+S389+U389+W389+Z389+AB389+AE389</f>
        <v>0</v>
      </c>
      <c r="E389" s="61">
        <f>H389+K389+N389+Q389+X389+AC389</f>
        <v>0</v>
      </c>
      <c r="F389" s="22"/>
      <c r="G389" s="22">
        <v>0</v>
      </c>
      <c r="H389" s="22">
        <v>0</v>
      </c>
      <c r="I389" s="22"/>
      <c r="J389" s="22">
        <v>0</v>
      </c>
      <c r="K389" s="22">
        <v>0</v>
      </c>
      <c r="L389" s="22"/>
      <c r="M389" s="22">
        <v>0</v>
      </c>
      <c r="N389" s="22">
        <v>0</v>
      </c>
      <c r="O389" s="22"/>
      <c r="P389" s="22">
        <v>0</v>
      </c>
      <c r="Q389" s="22">
        <v>0</v>
      </c>
      <c r="R389" s="22"/>
      <c r="S389" s="22"/>
      <c r="T389" s="22"/>
      <c r="U389" s="22">
        <v>0</v>
      </c>
      <c r="V389" s="22"/>
      <c r="W389" s="22">
        <v>0</v>
      </c>
      <c r="X389" s="22">
        <v>0</v>
      </c>
      <c r="Y389" s="22"/>
      <c r="Z389" s="22">
        <v>0</v>
      </c>
      <c r="AA389" s="22"/>
      <c r="AB389" s="22">
        <v>0</v>
      </c>
      <c r="AC389" s="22">
        <v>0</v>
      </c>
      <c r="AD389" s="22"/>
      <c r="AE389" s="22">
        <v>0</v>
      </c>
    </row>
    <row r="390" spans="1:31" ht="12">
      <c r="A390" s="25" t="s">
        <v>48</v>
      </c>
      <c r="B390" s="21" t="s">
        <v>49</v>
      </c>
      <c r="C390" s="22">
        <f>F390+I390+L390+O390+R390+T390+V390+Y390+AA390+AD390</f>
        <v>0</v>
      </c>
      <c r="D390" s="22">
        <f>G390+J390+M390+P390+S390+U390+W390+Z390+AB390+AE390</f>
        <v>0</v>
      </c>
      <c r="E390" s="61"/>
      <c r="F390" s="26"/>
      <c r="G390" s="26">
        <v>0</v>
      </c>
      <c r="H390" s="26"/>
      <c r="I390" s="26"/>
      <c r="J390" s="26">
        <v>0</v>
      </c>
      <c r="K390" s="26"/>
      <c r="L390" s="26"/>
      <c r="M390" s="26">
        <v>0</v>
      </c>
      <c r="N390" s="26"/>
      <c r="O390" s="26"/>
      <c r="P390" s="26">
        <v>0</v>
      </c>
      <c r="Q390" s="26"/>
      <c r="R390" s="26"/>
      <c r="S390" s="26"/>
      <c r="T390" s="26"/>
      <c r="U390" s="26">
        <v>0</v>
      </c>
      <c r="V390" s="26"/>
      <c r="W390" s="26">
        <v>0</v>
      </c>
      <c r="X390" s="26"/>
      <c r="Y390" s="26"/>
      <c r="Z390" s="26">
        <v>0</v>
      </c>
      <c r="AA390" s="26"/>
      <c r="AB390" s="26">
        <v>0</v>
      </c>
      <c r="AC390" s="26"/>
      <c r="AD390" s="26"/>
      <c r="AE390" s="26">
        <v>0</v>
      </c>
    </row>
    <row r="391" spans="1:31" ht="12">
      <c r="A391" s="25"/>
      <c r="B391" s="21"/>
      <c r="C391" s="26"/>
      <c r="D391" s="26"/>
      <c r="E391" s="62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12">
      <c r="A392" s="17" t="s">
        <v>80</v>
      </c>
      <c r="B392" s="15" t="s">
        <v>50</v>
      </c>
      <c r="C392" s="22">
        <f>F392+I392+L392+O392+R392+T392+V392+Y392+AA392+AD392</f>
        <v>0</v>
      </c>
      <c r="D392" s="22">
        <f>G392+J392+M392+P392+S392+U392+W392+Z392+AB392+AE392</f>
        <v>0</v>
      </c>
      <c r="E392" s="61"/>
      <c r="F392" s="16"/>
      <c r="G392" s="16">
        <v>0</v>
      </c>
      <c r="H392" s="16"/>
      <c r="I392" s="16"/>
      <c r="J392" s="16">
        <v>0</v>
      </c>
      <c r="K392" s="16"/>
      <c r="L392" s="16"/>
      <c r="M392" s="16">
        <v>0</v>
      </c>
      <c r="N392" s="16"/>
      <c r="O392" s="16"/>
      <c r="P392" s="16">
        <v>0</v>
      </c>
      <c r="Q392" s="16"/>
      <c r="R392" s="16"/>
      <c r="S392" s="16"/>
      <c r="T392" s="16"/>
      <c r="U392" s="16">
        <v>0</v>
      </c>
      <c r="V392" s="16"/>
      <c r="W392" s="16">
        <v>0</v>
      </c>
      <c r="X392" s="16"/>
      <c r="Y392" s="16"/>
      <c r="Z392" s="16">
        <v>0</v>
      </c>
      <c r="AA392" s="16"/>
      <c r="AB392" s="16">
        <v>0</v>
      </c>
      <c r="AC392" s="16"/>
      <c r="AD392" s="16"/>
      <c r="AE392" s="16">
        <v>0</v>
      </c>
    </row>
    <row r="393" spans="1:31" ht="12">
      <c r="A393" s="17"/>
      <c r="B393" s="15"/>
      <c r="C393" s="26"/>
      <c r="D393" s="26"/>
      <c r="E393" s="62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12">
      <c r="A394" s="17" t="s">
        <v>55</v>
      </c>
      <c r="B394" s="15" t="s">
        <v>56</v>
      </c>
      <c r="C394" s="22">
        <f>F394+I394+L394+O394+R394+T394+V394+Y394+AA394+AD394</f>
        <v>0</v>
      </c>
      <c r="D394" s="22">
        <f>G394+J394+M394+P394+S394+U394+W394+Z394+AB394+AE394</f>
        <v>0</v>
      </c>
      <c r="E394" s="61"/>
      <c r="F394" s="16"/>
      <c r="G394" s="16">
        <v>0</v>
      </c>
      <c r="H394" s="16"/>
      <c r="I394" s="16"/>
      <c r="J394" s="16">
        <v>0</v>
      </c>
      <c r="K394" s="16"/>
      <c r="L394" s="16"/>
      <c r="M394" s="16">
        <v>0</v>
      </c>
      <c r="N394" s="16"/>
      <c r="O394" s="16"/>
      <c r="P394" s="16">
        <v>0</v>
      </c>
      <c r="Q394" s="16"/>
      <c r="R394" s="16"/>
      <c r="S394" s="16"/>
      <c r="T394" s="16"/>
      <c r="U394" s="16">
        <v>0</v>
      </c>
      <c r="V394" s="16"/>
      <c r="W394" s="16">
        <v>0</v>
      </c>
      <c r="X394" s="16"/>
      <c r="Y394" s="16"/>
      <c r="Z394" s="16">
        <v>0</v>
      </c>
      <c r="AA394" s="16"/>
      <c r="AB394" s="16">
        <v>0</v>
      </c>
      <c r="AC394" s="16"/>
      <c r="AD394" s="16"/>
      <c r="AE394" s="16">
        <v>0</v>
      </c>
    </row>
    <row r="395" spans="1:31" ht="12">
      <c r="A395" s="17"/>
      <c r="B395" s="15"/>
      <c r="C395" s="16"/>
      <c r="D395" s="16"/>
      <c r="E395" s="62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</row>
    <row r="396" spans="1:31" ht="12">
      <c r="A396" s="17" t="s">
        <v>51</v>
      </c>
      <c r="B396" s="15"/>
      <c r="C396" s="22">
        <f aca="true" t="shared" si="217" ref="C396:D399">F396+I396+L396+O396+R396+T396+V396+Y396+AA396+AD396</f>
        <v>4</v>
      </c>
      <c r="D396" s="22">
        <f t="shared" si="217"/>
        <v>4</v>
      </c>
      <c r="E396" s="61"/>
      <c r="F396" s="16">
        <f>F397+F398</f>
        <v>0</v>
      </c>
      <c r="G396" s="16">
        <f>G397+G398</f>
        <v>0</v>
      </c>
      <c r="H396" s="16"/>
      <c r="I396" s="16">
        <f>I397+I398</f>
        <v>0</v>
      </c>
      <c r="J396" s="16">
        <f>J397+J398</f>
        <v>0</v>
      </c>
      <c r="K396" s="16"/>
      <c r="L396" s="16">
        <f>L397+L398</f>
        <v>0</v>
      </c>
      <c r="M396" s="16">
        <f>M397+M398</f>
        <v>0</v>
      </c>
      <c r="N396" s="16"/>
      <c r="O396" s="16">
        <f>O397+O398</f>
        <v>0</v>
      </c>
      <c r="P396" s="16">
        <f>P397+P398</f>
        <v>0</v>
      </c>
      <c r="Q396" s="16"/>
      <c r="R396" s="16">
        <f aca="true" t="shared" si="218" ref="R396:W396">R397+R398</f>
        <v>0</v>
      </c>
      <c r="S396" s="16">
        <f t="shared" si="218"/>
        <v>0</v>
      </c>
      <c r="T396" s="16">
        <f t="shared" si="218"/>
        <v>0</v>
      </c>
      <c r="U396" s="16">
        <f t="shared" si="218"/>
        <v>0</v>
      </c>
      <c r="V396" s="16">
        <f t="shared" si="218"/>
        <v>4</v>
      </c>
      <c r="W396" s="16">
        <f t="shared" si="218"/>
        <v>4</v>
      </c>
      <c r="X396" s="16"/>
      <c r="Y396" s="16">
        <f aca="true" t="shared" si="219" ref="Y396:AE396">Y397+Y398</f>
        <v>0</v>
      </c>
      <c r="Z396" s="16">
        <f t="shared" si="219"/>
        <v>0</v>
      </c>
      <c r="AA396" s="16">
        <f t="shared" si="219"/>
        <v>0</v>
      </c>
      <c r="AB396" s="16">
        <f t="shared" si="219"/>
        <v>0</v>
      </c>
      <c r="AC396" s="16"/>
      <c r="AD396" s="16">
        <f t="shared" si="219"/>
        <v>0</v>
      </c>
      <c r="AE396" s="16">
        <f t="shared" si="219"/>
        <v>0</v>
      </c>
    </row>
    <row r="397" spans="1:31" ht="12">
      <c r="A397" s="25" t="s">
        <v>81</v>
      </c>
      <c r="B397" s="15"/>
      <c r="C397" s="22">
        <f t="shared" si="217"/>
        <v>0</v>
      </c>
      <c r="D397" s="22">
        <f t="shared" si="217"/>
        <v>0</v>
      </c>
      <c r="E397" s="61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12">
      <c r="A398" s="29" t="s">
        <v>82</v>
      </c>
      <c r="B398" s="28"/>
      <c r="C398" s="22">
        <f t="shared" si="217"/>
        <v>4</v>
      </c>
      <c r="D398" s="22">
        <f t="shared" si="217"/>
        <v>4</v>
      </c>
      <c r="E398" s="61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>
        <v>4</v>
      </c>
      <c r="W398" s="26">
        <v>4</v>
      </c>
      <c r="X398" s="26"/>
      <c r="Y398" s="26"/>
      <c r="Z398" s="26"/>
      <c r="AA398" s="26"/>
      <c r="AB398" s="26"/>
      <c r="AC398" s="26"/>
      <c r="AD398" s="26"/>
      <c r="AE398" s="26"/>
    </row>
    <row r="399" spans="1:31" ht="12">
      <c r="A399" s="17" t="s">
        <v>52</v>
      </c>
      <c r="B399" s="15"/>
      <c r="C399" s="22">
        <f t="shared" si="217"/>
        <v>0</v>
      </c>
      <c r="D399" s="22">
        <f t="shared" si="217"/>
        <v>0</v>
      </c>
      <c r="E399" s="61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10" customFormat="1" ht="30.75">
      <c r="A400" s="38" t="s">
        <v>74</v>
      </c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2">
      <c r="A401" s="4" t="s">
        <v>1</v>
      </c>
      <c r="B401" s="4" t="s">
        <v>2</v>
      </c>
      <c r="C401" s="7" t="s">
        <v>92</v>
      </c>
      <c r="D401" s="7" t="s">
        <v>92</v>
      </c>
      <c r="E401" s="7" t="s">
        <v>92</v>
      </c>
      <c r="F401" s="7">
        <v>106</v>
      </c>
      <c r="G401" s="7">
        <v>106</v>
      </c>
      <c r="H401" s="59">
        <v>106</v>
      </c>
      <c r="I401" s="7">
        <v>108</v>
      </c>
      <c r="J401" s="7">
        <v>108</v>
      </c>
      <c r="K401" s="59">
        <v>108</v>
      </c>
      <c r="L401" s="7">
        <v>116</v>
      </c>
      <c r="M401" s="7">
        <v>116</v>
      </c>
      <c r="N401" s="59">
        <v>116</v>
      </c>
      <c r="O401" s="7">
        <v>282</v>
      </c>
      <c r="P401" s="7">
        <v>282</v>
      </c>
      <c r="Q401" s="59">
        <v>282</v>
      </c>
      <c r="R401" s="7">
        <v>519</v>
      </c>
      <c r="S401" s="7">
        <v>519</v>
      </c>
      <c r="T401" s="7">
        <v>532</v>
      </c>
      <c r="U401" s="7">
        <v>532</v>
      </c>
      <c r="V401" s="2">
        <v>621</v>
      </c>
      <c r="W401" s="2">
        <v>621</v>
      </c>
      <c r="X401" s="54">
        <v>621</v>
      </c>
      <c r="Y401" s="7">
        <v>629</v>
      </c>
      <c r="Z401" s="7">
        <v>629</v>
      </c>
      <c r="AA401" s="7">
        <v>701</v>
      </c>
      <c r="AB401" s="7">
        <v>701</v>
      </c>
      <c r="AC401" s="54">
        <v>701</v>
      </c>
      <c r="AD401" s="7">
        <v>910</v>
      </c>
      <c r="AE401" s="7">
        <v>910</v>
      </c>
    </row>
    <row r="402" spans="1:31" s="27" customFormat="1" ht="23.25">
      <c r="A402" s="6"/>
      <c r="B402" s="6"/>
      <c r="C402" s="7" t="s">
        <v>90</v>
      </c>
      <c r="D402" s="7" t="s">
        <v>91</v>
      </c>
      <c r="E402" s="54" t="s">
        <v>89</v>
      </c>
      <c r="F402" s="7" t="s">
        <v>90</v>
      </c>
      <c r="G402" s="7" t="s">
        <v>91</v>
      </c>
      <c r="H402" s="54" t="s">
        <v>89</v>
      </c>
      <c r="I402" s="7" t="s">
        <v>90</v>
      </c>
      <c r="J402" s="7" t="s">
        <v>91</v>
      </c>
      <c r="K402" s="59" t="s">
        <v>89</v>
      </c>
      <c r="L402" s="7" t="s">
        <v>90</v>
      </c>
      <c r="M402" s="7" t="s">
        <v>91</v>
      </c>
      <c r="N402" s="59" t="s">
        <v>89</v>
      </c>
      <c r="O402" s="7" t="s">
        <v>90</v>
      </c>
      <c r="P402" s="7" t="s">
        <v>91</v>
      </c>
      <c r="Q402" s="59" t="s">
        <v>89</v>
      </c>
      <c r="R402" s="7" t="s">
        <v>3</v>
      </c>
      <c r="S402" s="7" t="s">
        <v>3</v>
      </c>
      <c r="T402" s="7" t="s">
        <v>3</v>
      </c>
      <c r="U402" s="7" t="s">
        <v>3</v>
      </c>
      <c r="V402" s="7" t="s">
        <v>90</v>
      </c>
      <c r="W402" s="7" t="s">
        <v>91</v>
      </c>
      <c r="X402" s="54" t="s">
        <v>89</v>
      </c>
      <c r="Y402" s="7" t="s">
        <v>3</v>
      </c>
      <c r="Z402" s="7" t="s">
        <v>3</v>
      </c>
      <c r="AA402" s="7" t="s">
        <v>3</v>
      </c>
      <c r="AB402" s="7" t="s">
        <v>3</v>
      </c>
      <c r="AC402" s="54" t="s">
        <v>89</v>
      </c>
      <c r="AD402" s="7" t="s">
        <v>3</v>
      </c>
      <c r="AE402" s="7" t="s">
        <v>3</v>
      </c>
    </row>
    <row r="403" spans="1:31" s="27" customFormat="1" ht="12">
      <c r="A403" s="17" t="s">
        <v>4</v>
      </c>
      <c r="B403" s="15"/>
      <c r="C403" s="18">
        <f>C404+C434+C436+C445+C449+C451</f>
        <v>0</v>
      </c>
      <c r="D403" s="18">
        <f>D404+D434+D436+D445+D449+D451</f>
        <v>0</v>
      </c>
      <c r="E403" s="61">
        <f>E404+E437+E446</f>
        <v>0</v>
      </c>
      <c r="F403" s="18">
        <f>F404+F434+F436+F445+F449+F451</f>
        <v>0</v>
      </c>
      <c r="G403" s="18">
        <f>G404+G434+G436+G445+G449+G451</f>
        <v>0</v>
      </c>
      <c r="H403" s="61">
        <f>H404+H437+H446</f>
        <v>0</v>
      </c>
      <c r="I403" s="18">
        <f>I404+I434+I436+I445+I449+I451</f>
        <v>0</v>
      </c>
      <c r="J403" s="18">
        <f>J404+J434+J436+J445+J449+J451</f>
        <v>0</v>
      </c>
      <c r="K403" s="61">
        <f>K404+K437+K446</f>
        <v>0</v>
      </c>
      <c r="L403" s="18">
        <f>L404+L434+L436+L445+L449+L451</f>
        <v>0</v>
      </c>
      <c r="M403" s="18">
        <f>M404+M434+M436+M445+M449+M451</f>
        <v>0</v>
      </c>
      <c r="N403" s="61">
        <f>N404+N437+N446</f>
        <v>0</v>
      </c>
      <c r="O403" s="18">
        <f>O404+O434+O436+O445+O449+O451</f>
        <v>0</v>
      </c>
      <c r="P403" s="18">
        <f>P404+P434+P436+P445+P449+P451</f>
        <v>0</v>
      </c>
      <c r="Q403" s="61">
        <f>Q404+Q437+Q446</f>
        <v>0</v>
      </c>
      <c r="R403" s="18">
        <f aca="true" t="shared" si="220" ref="R403:W403">R404+R434+R436+R445+R449+R451</f>
        <v>0</v>
      </c>
      <c r="S403" s="18">
        <f t="shared" si="220"/>
        <v>0</v>
      </c>
      <c r="T403" s="18">
        <f t="shared" si="220"/>
        <v>0</v>
      </c>
      <c r="U403" s="18">
        <f t="shared" si="220"/>
        <v>0</v>
      </c>
      <c r="V403" s="18">
        <f t="shared" si="220"/>
        <v>0</v>
      </c>
      <c r="W403" s="18">
        <f t="shared" si="220"/>
        <v>0</v>
      </c>
      <c r="X403" s="61">
        <f>X404+X437+X446</f>
        <v>0</v>
      </c>
      <c r="Y403" s="18">
        <f aca="true" t="shared" si="221" ref="Y403:AE403">Y404+Y434+Y436+Y445+Y449+Y451</f>
        <v>0</v>
      </c>
      <c r="Z403" s="18">
        <f t="shared" si="221"/>
        <v>0</v>
      </c>
      <c r="AA403" s="18">
        <f t="shared" si="221"/>
        <v>0</v>
      </c>
      <c r="AB403" s="18">
        <f t="shared" si="221"/>
        <v>0</v>
      </c>
      <c r="AC403" s="61">
        <f>AC404+AC437+AC446</f>
        <v>0</v>
      </c>
      <c r="AD403" s="18">
        <f t="shared" si="221"/>
        <v>0</v>
      </c>
      <c r="AE403" s="18">
        <f t="shared" si="221"/>
        <v>0</v>
      </c>
    </row>
    <row r="404" spans="1:31" s="13" customFormat="1" ht="11.25">
      <c r="A404" s="17" t="s">
        <v>5</v>
      </c>
      <c r="B404" s="15"/>
      <c r="C404" s="18">
        <f>C406+C413+C420+C421+C422+C424+C426+C428+C430+C432+C429</f>
        <v>0</v>
      </c>
      <c r="D404" s="18">
        <f>D406+D413+D420+D421+D422+D424+D426+D428+D430+D432+D429</f>
        <v>0</v>
      </c>
      <c r="E404" s="61">
        <f>E424</f>
        <v>0</v>
      </c>
      <c r="F404" s="18">
        <f>F406+F413+F420+F421+F422+F424+F426+F428+F430+F432+F429+F427</f>
        <v>0</v>
      </c>
      <c r="G404" s="18">
        <f>G406+G413+G420+G421+G422+G424+G426+G428+G430+G432+G429+G427</f>
        <v>0</v>
      </c>
      <c r="H404" s="61">
        <f>H424</f>
        <v>0</v>
      </c>
      <c r="I404" s="18">
        <f>I406+I413+I420+I421+I422+I424+I426+I428+I430+I432+I429</f>
        <v>0</v>
      </c>
      <c r="J404" s="18">
        <f>J406+J413+J420+J421+J422+J424+J426+J428+J430+J432+J429</f>
        <v>0</v>
      </c>
      <c r="K404" s="61">
        <f>K424</f>
        <v>0</v>
      </c>
      <c r="L404" s="18">
        <f>L406+L413+L420+L421+L422+L424+L426+L428+L430+L432+L429</f>
        <v>0</v>
      </c>
      <c r="M404" s="18">
        <f>M406+M413+M420+M421+M422+M424+M426+M428+M430+M432+M429</f>
        <v>0</v>
      </c>
      <c r="N404" s="61">
        <f>N424</f>
        <v>0</v>
      </c>
      <c r="O404" s="18">
        <f>O406+O413+O420+O421+O422+O424+O426+O428+O430+O432+O429</f>
        <v>0</v>
      </c>
      <c r="P404" s="18">
        <f>P406+P413+P420+P421+P422+P424+P426+P428+P430+P432+P429</f>
        <v>0</v>
      </c>
      <c r="Q404" s="61">
        <f>Q424</f>
        <v>0</v>
      </c>
      <c r="R404" s="18">
        <f>R406+R413+R420+R421+R422+R424+R426+R428+R430+R432+R429</f>
        <v>0</v>
      </c>
      <c r="S404" s="18">
        <f>S406+S413+S420+S421+S422+S424+S426+S428+S430+S432+S429</f>
        <v>0</v>
      </c>
      <c r="T404" s="18">
        <f>T406+T413+T420+T421+T422+T424+T426+T428+T430+T432+T429</f>
        <v>0</v>
      </c>
      <c r="U404" s="18">
        <f>U406+U413+U420+U421+U422+U424+U426+U428+U430+U432+U429</f>
        <v>0</v>
      </c>
      <c r="V404" s="18">
        <f>V406+V413+V420+V421+V422+V424+V426+V428+V430+V432+V429+V427</f>
        <v>0</v>
      </c>
      <c r="W404" s="18">
        <f>W406+W413+W420+W421+W422+W424+W426+W428+W430+W432+W429+W427</f>
        <v>0</v>
      </c>
      <c r="X404" s="61">
        <f>X424</f>
        <v>0</v>
      </c>
      <c r="Y404" s="18">
        <f aca="true" t="shared" si="222" ref="Y404:AE404">Y406+Y413+Y420+Y421+Y422+Y424+Y426+Y428+Y430+Y432+Y429</f>
        <v>0</v>
      </c>
      <c r="Z404" s="18">
        <f t="shared" si="222"/>
        <v>0</v>
      </c>
      <c r="AA404" s="18">
        <f t="shared" si="222"/>
        <v>0</v>
      </c>
      <c r="AB404" s="18">
        <f t="shared" si="222"/>
        <v>0</v>
      </c>
      <c r="AC404" s="61">
        <f>AC424</f>
        <v>0</v>
      </c>
      <c r="AD404" s="18">
        <f t="shared" si="222"/>
        <v>0</v>
      </c>
      <c r="AE404" s="18">
        <f t="shared" si="222"/>
        <v>0</v>
      </c>
    </row>
    <row r="405" spans="1:31" ht="12">
      <c r="A405" s="17"/>
      <c r="B405" s="15"/>
      <c r="C405" s="18"/>
      <c r="D405" s="18"/>
      <c r="E405" s="6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22.5">
      <c r="A406" s="19" t="s">
        <v>62</v>
      </c>
      <c r="B406" s="48" t="s">
        <v>6</v>
      </c>
      <c r="C406" s="18">
        <f>C408+C410</f>
        <v>0</v>
      </c>
      <c r="D406" s="18">
        <f>D408+D410</f>
        <v>0</v>
      </c>
      <c r="E406" s="61"/>
      <c r="F406" s="18">
        <f>F408+F410</f>
        <v>0</v>
      </c>
      <c r="G406" s="18">
        <f>G408+G410</f>
        <v>0</v>
      </c>
      <c r="H406" s="18"/>
      <c r="I406" s="18">
        <f>I408+I410</f>
        <v>0</v>
      </c>
      <c r="J406" s="18">
        <f>J408+J410</f>
        <v>0</v>
      </c>
      <c r="K406" s="18"/>
      <c r="L406" s="18">
        <f>L408+L410</f>
        <v>0</v>
      </c>
      <c r="M406" s="18">
        <f>M408+M410</f>
        <v>0</v>
      </c>
      <c r="N406" s="18"/>
      <c r="O406" s="18">
        <f>O408+O410</f>
        <v>0</v>
      </c>
      <c r="P406" s="18">
        <f>P408+P410</f>
        <v>0</v>
      </c>
      <c r="Q406" s="18"/>
      <c r="R406" s="18">
        <f>R408+R410</f>
        <v>0</v>
      </c>
      <c r="S406" s="18">
        <f aca="true" t="shared" si="223" ref="S406:W407">S408+S410</f>
        <v>0</v>
      </c>
      <c r="T406" s="18">
        <f t="shared" si="223"/>
        <v>0</v>
      </c>
      <c r="U406" s="18">
        <f t="shared" si="223"/>
        <v>0</v>
      </c>
      <c r="V406" s="18">
        <f t="shared" si="223"/>
        <v>0</v>
      </c>
      <c r="W406" s="18">
        <f t="shared" si="223"/>
        <v>0</v>
      </c>
      <c r="X406" s="18"/>
      <c r="Y406" s="18">
        <f>Y408+Y410</f>
        <v>0</v>
      </c>
      <c r="Z406" s="18">
        <f aca="true" t="shared" si="224" ref="Z406:AB407">Z408+Z410</f>
        <v>0</v>
      </c>
      <c r="AA406" s="18">
        <f>AA408+AA410</f>
        <v>0</v>
      </c>
      <c r="AB406" s="18">
        <f t="shared" si="224"/>
        <v>0</v>
      </c>
      <c r="AC406" s="18"/>
      <c r="AD406" s="18">
        <f>AD408+AD410</f>
        <v>0</v>
      </c>
      <c r="AE406" s="18">
        <f>AE408+AE410</f>
        <v>0</v>
      </c>
    </row>
    <row r="407" spans="1:31" ht="12">
      <c r="A407" s="41" t="s">
        <v>71</v>
      </c>
      <c r="B407" s="49"/>
      <c r="C407" s="18">
        <f>C409+C411</f>
        <v>0</v>
      </c>
      <c r="D407" s="18">
        <f>D409+D411</f>
        <v>0</v>
      </c>
      <c r="E407" s="61"/>
      <c r="F407" s="18">
        <f>F409+F411</f>
        <v>0</v>
      </c>
      <c r="G407" s="18">
        <f>G409+G411</f>
        <v>0</v>
      </c>
      <c r="H407" s="18"/>
      <c r="I407" s="18">
        <f>I409+I411</f>
        <v>0</v>
      </c>
      <c r="J407" s="18">
        <f>J409+J411</f>
        <v>0</v>
      </c>
      <c r="K407" s="18"/>
      <c r="L407" s="18">
        <f>L409+L411</f>
        <v>0</v>
      </c>
      <c r="M407" s="18">
        <f>M409+M411</f>
        <v>0</v>
      </c>
      <c r="N407" s="18"/>
      <c r="O407" s="18">
        <f>O409+O411</f>
        <v>0</v>
      </c>
      <c r="P407" s="18">
        <f>P409+P411</f>
        <v>0</v>
      </c>
      <c r="Q407" s="18"/>
      <c r="R407" s="18">
        <f>R409+R411</f>
        <v>0</v>
      </c>
      <c r="S407" s="18">
        <f t="shared" si="223"/>
        <v>0</v>
      </c>
      <c r="T407" s="18">
        <f t="shared" si="223"/>
        <v>0</v>
      </c>
      <c r="U407" s="18">
        <f t="shared" si="223"/>
        <v>0</v>
      </c>
      <c r="V407" s="18">
        <f t="shared" si="223"/>
        <v>0</v>
      </c>
      <c r="W407" s="18">
        <f t="shared" si="223"/>
        <v>0</v>
      </c>
      <c r="X407" s="18"/>
      <c r="Y407" s="18">
        <f>Y409+Y411</f>
        <v>0</v>
      </c>
      <c r="Z407" s="18">
        <f t="shared" si="224"/>
        <v>0</v>
      </c>
      <c r="AA407" s="18">
        <f>AA409+AA411</f>
        <v>0</v>
      </c>
      <c r="AB407" s="18">
        <f t="shared" si="224"/>
        <v>0</v>
      </c>
      <c r="AC407" s="18"/>
      <c r="AD407" s="18">
        <f>AD409+AD411</f>
        <v>0</v>
      </c>
      <c r="AE407" s="18">
        <f>AE409+AE411</f>
        <v>0</v>
      </c>
    </row>
    <row r="408" spans="1:31" ht="12">
      <c r="A408" s="41" t="s">
        <v>66</v>
      </c>
      <c r="B408" s="49" t="s">
        <v>68</v>
      </c>
      <c r="C408" s="22">
        <f aca="true" t="shared" si="225" ref="C408:D411">F408+I408+L408+O408+R408+T408+V408+Y408+AA408+AD408</f>
        <v>0</v>
      </c>
      <c r="D408" s="22">
        <f t="shared" si="225"/>
        <v>0</v>
      </c>
      <c r="E408" s="61"/>
      <c r="F408" s="22"/>
      <c r="G408" s="22">
        <v>0</v>
      </c>
      <c r="H408" s="22"/>
      <c r="I408" s="22"/>
      <c r="J408" s="22">
        <v>0</v>
      </c>
      <c r="K408" s="22"/>
      <c r="L408" s="22"/>
      <c r="M408" s="22">
        <v>0</v>
      </c>
      <c r="N408" s="22"/>
      <c r="O408" s="22"/>
      <c r="P408" s="22">
        <v>0</v>
      </c>
      <c r="Q408" s="22"/>
      <c r="R408" s="22"/>
      <c r="S408" s="22"/>
      <c r="T408" s="22"/>
      <c r="U408" s="22">
        <v>0</v>
      </c>
      <c r="V408" s="22"/>
      <c r="W408" s="22">
        <v>0</v>
      </c>
      <c r="X408" s="22"/>
      <c r="Y408" s="22"/>
      <c r="Z408" s="22">
        <v>0</v>
      </c>
      <c r="AA408" s="22"/>
      <c r="AB408" s="22">
        <v>0</v>
      </c>
      <c r="AC408" s="22"/>
      <c r="AD408" s="22"/>
      <c r="AE408" s="22">
        <v>0</v>
      </c>
    </row>
    <row r="409" spans="1:31" ht="12">
      <c r="A409" s="41" t="s">
        <v>67</v>
      </c>
      <c r="B409" s="49"/>
      <c r="C409" s="22">
        <f t="shared" si="225"/>
        <v>0</v>
      </c>
      <c r="D409" s="22">
        <f t="shared" si="225"/>
        <v>0</v>
      </c>
      <c r="E409" s="61"/>
      <c r="F409" s="22"/>
      <c r="G409" s="22">
        <v>0</v>
      </c>
      <c r="H409" s="22"/>
      <c r="I409" s="22"/>
      <c r="J409" s="22">
        <v>0</v>
      </c>
      <c r="K409" s="22"/>
      <c r="L409" s="22"/>
      <c r="M409" s="22">
        <v>0</v>
      </c>
      <c r="N409" s="22"/>
      <c r="O409" s="22"/>
      <c r="P409" s="22">
        <v>0</v>
      </c>
      <c r="Q409" s="22"/>
      <c r="R409" s="22"/>
      <c r="S409" s="22"/>
      <c r="T409" s="22"/>
      <c r="U409" s="22">
        <v>0</v>
      </c>
      <c r="V409" s="22"/>
      <c r="W409" s="22">
        <v>0</v>
      </c>
      <c r="X409" s="22"/>
      <c r="Y409" s="22"/>
      <c r="Z409" s="22">
        <v>0</v>
      </c>
      <c r="AA409" s="22"/>
      <c r="AB409" s="22">
        <v>0</v>
      </c>
      <c r="AC409" s="22"/>
      <c r="AD409" s="22"/>
      <c r="AE409" s="22">
        <v>0</v>
      </c>
    </row>
    <row r="410" spans="1:31" ht="12">
      <c r="A410" s="41" t="s">
        <v>69</v>
      </c>
      <c r="B410" s="49" t="s">
        <v>70</v>
      </c>
      <c r="C410" s="22">
        <f t="shared" si="225"/>
        <v>0</v>
      </c>
      <c r="D410" s="22">
        <f t="shared" si="225"/>
        <v>0</v>
      </c>
      <c r="E410" s="61"/>
      <c r="F410" s="22"/>
      <c r="G410" s="22">
        <v>0</v>
      </c>
      <c r="H410" s="22"/>
      <c r="I410" s="22"/>
      <c r="J410" s="22">
        <v>0</v>
      </c>
      <c r="K410" s="22"/>
      <c r="L410" s="22"/>
      <c r="M410" s="22">
        <v>0</v>
      </c>
      <c r="N410" s="22"/>
      <c r="O410" s="22"/>
      <c r="P410" s="22">
        <v>0</v>
      </c>
      <c r="Q410" s="22"/>
      <c r="R410" s="22"/>
      <c r="S410" s="22"/>
      <c r="T410" s="22"/>
      <c r="U410" s="22">
        <v>0</v>
      </c>
      <c r="V410" s="22"/>
      <c r="W410" s="22">
        <v>0</v>
      </c>
      <c r="X410" s="22"/>
      <c r="Y410" s="22"/>
      <c r="Z410" s="22">
        <v>0</v>
      </c>
      <c r="AA410" s="22"/>
      <c r="AB410" s="22">
        <v>0</v>
      </c>
      <c r="AC410" s="22"/>
      <c r="AD410" s="22"/>
      <c r="AE410" s="22">
        <v>0</v>
      </c>
    </row>
    <row r="411" spans="1:31" s="14" customFormat="1" ht="12">
      <c r="A411" s="41" t="s">
        <v>67</v>
      </c>
      <c r="B411" s="49"/>
      <c r="C411" s="22">
        <f t="shared" si="225"/>
        <v>0</v>
      </c>
      <c r="D411" s="22">
        <f t="shared" si="225"/>
        <v>0</v>
      </c>
      <c r="E411" s="61"/>
      <c r="F411" s="22"/>
      <c r="G411" s="22">
        <v>0</v>
      </c>
      <c r="H411" s="22"/>
      <c r="I411" s="22"/>
      <c r="J411" s="22">
        <v>0</v>
      </c>
      <c r="K411" s="22"/>
      <c r="L411" s="22"/>
      <c r="M411" s="22">
        <v>0</v>
      </c>
      <c r="N411" s="22"/>
      <c r="O411" s="22"/>
      <c r="P411" s="22">
        <v>0</v>
      </c>
      <c r="Q411" s="22"/>
      <c r="R411" s="22"/>
      <c r="S411" s="22"/>
      <c r="T411" s="22"/>
      <c r="U411" s="22">
        <v>0</v>
      </c>
      <c r="V411" s="22"/>
      <c r="W411" s="22">
        <v>0</v>
      </c>
      <c r="X411" s="22"/>
      <c r="Y411" s="22"/>
      <c r="Z411" s="22">
        <v>0</v>
      </c>
      <c r="AA411" s="22"/>
      <c r="AB411" s="22">
        <v>0</v>
      </c>
      <c r="AC411" s="22"/>
      <c r="AD411" s="22"/>
      <c r="AE411" s="22">
        <v>0</v>
      </c>
    </row>
    <row r="412" spans="1:31" s="5" customFormat="1" ht="12">
      <c r="A412" s="20"/>
      <c r="B412" s="49"/>
      <c r="C412" s="22"/>
      <c r="D412" s="22"/>
      <c r="E412" s="6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s="3" customFormat="1" ht="29.25" customHeight="1">
      <c r="A413" s="19" t="s">
        <v>7</v>
      </c>
      <c r="B413" s="15" t="s">
        <v>8</v>
      </c>
      <c r="C413" s="18">
        <f>C414+C415+C416+C417+C418</f>
        <v>0</v>
      </c>
      <c r="D413" s="18">
        <f>D414+D415+D416+D417+D418</f>
        <v>0</v>
      </c>
      <c r="E413" s="61"/>
      <c r="F413" s="18">
        <f>F414+F415+F416+F417+F418</f>
        <v>0</v>
      </c>
      <c r="G413" s="18">
        <f>G414+G415+G416+G417+G418</f>
        <v>0</v>
      </c>
      <c r="H413" s="18"/>
      <c r="I413" s="18">
        <f>I414+I415+I416+I417+I418</f>
        <v>0</v>
      </c>
      <c r="J413" s="18">
        <f>J414+J415+J416+J417+J418</f>
        <v>0</v>
      </c>
      <c r="K413" s="18"/>
      <c r="L413" s="18">
        <f>L414+L415+L416+L417+L418</f>
        <v>0</v>
      </c>
      <c r="M413" s="18">
        <f>M414+M415+M416+M417+M418</f>
        <v>0</v>
      </c>
      <c r="N413" s="18"/>
      <c r="O413" s="18">
        <f>O414+O415+O416+O417+O418</f>
        <v>0</v>
      </c>
      <c r="P413" s="18">
        <f>P414+P415+P416+P417+P418</f>
        <v>0</v>
      </c>
      <c r="Q413" s="18"/>
      <c r="R413" s="18">
        <f aca="true" t="shared" si="226" ref="R413:W413">R414+R415+R416+R417+R418</f>
        <v>0</v>
      </c>
      <c r="S413" s="18">
        <f t="shared" si="226"/>
        <v>0</v>
      </c>
      <c r="T413" s="18">
        <f t="shared" si="226"/>
        <v>0</v>
      </c>
      <c r="U413" s="18">
        <f t="shared" si="226"/>
        <v>0</v>
      </c>
      <c r="V413" s="18">
        <f t="shared" si="226"/>
        <v>0</v>
      </c>
      <c r="W413" s="18">
        <f t="shared" si="226"/>
        <v>0</v>
      </c>
      <c r="X413" s="18"/>
      <c r="Y413" s="18">
        <f aca="true" t="shared" si="227" ref="Y413:AE413">Y414+Y415+Y416+Y417+Y418</f>
        <v>0</v>
      </c>
      <c r="Z413" s="18">
        <f t="shared" si="227"/>
        <v>0</v>
      </c>
      <c r="AA413" s="18">
        <f t="shared" si="227"/>
        <v>0</v>
      </c>
      <c r="AB413" s="18">
        <f t="shared" si="227"/>
        <v>0</v>
      </c>
      <c r="AC413" s="18"/>
      <c r="AD413" s="18">
        <f t="shared" si="227"/>
        <v>0</v>
      </c>
      <c r="AE413" s="18">
        <f t="shared" si="227"/>
        <v>0</v>
      </c>
    </row>
    <row r="414" spans="1:31" s="10" customFormat="1" ht="12">
      <c r="A414" s="20" t="s">
        <v>9</v>
      </c>
      <c r="B414" s="21" t="s">
        <v>10</v>
      </c>
      <c r="C414" s="22">
        <f aca="true" t="shared" si="228" ref="C414:D418">F414+I414+L414+O414+R414+T414+V414+Y414+AA414+AD414</f>
        <v>0</v>
      </c>
      <c r="D414" s="22">
        <f t="shared" si="228"/>
        <v>0</v>
      </c>
      <c r="E414" s="61"/>
      <c r="F414" s="22"/>
      <c r="G414" s="22">
        <v>0</v>
      </c>
      <c r="H414" s="22"/>
      <c r="I414" s="22"/>
      <c r="J414" s="22">
        <v>0</v>
      </c>
      <c r="K414" s="22"/>
      <c r="L414" s="22"/>
      <c r="M414" s="22">
        <v>0</v>
      </c>
      <c r="N414" s="22"/>
      <c r="O414" s="22"/>
      <c r="P414" s="22">
        <v>0</v>
      </c>
      <c r="Q414" s="22"/>
      <c r="R414" s="22"/>
      <c r="S414" s="22"/>
      <c r="T414" s="22"/>
      <c r="U414" s="22">
        <v>0</v>
      </c>
      <c r="V414" s="22"/>
      <c r="W414" s="22">
        <v>0</v>
      </c>
      <c r="X414" s="22"/>
      <c r="Y414" s="22"/>
      <c r="Z414" s="22">
        <v>0</v>
      </c>
      <c r="AA414" s="22"/>
      <c r="AB414" s="22">
        <v>0</v>
      </c>
      <c r="AC414" s="22"/>
      <c r="AD414" s="22"/>
      <c r="AE414" s="22">
        <v>0</v>
      </c>
    </row>
    <row r="415" spans="1:31" s="10" customFormat="1" ht="12">
      <c r="A415" s="20" t="s">
        <v>11</v>
      </c>
      <c r="B415" s="21" t="s">
        <v>12</v>
      </c>
      <c r="C415" s="22">
        <f t="shared" si="228"/>
        <v>0</v>
      </c>
      <c r="D415" s="22">
        <f t="shared" si="228"/>
        <v>0</v>
      </c>
      <c r="E415" s="61"/>
      <c r="F415" s="22"/>
      <c r="G415" s="22">
        <v>0</v>
      </c>
      <c r="H415" s="22"/>
      <c r="I415" s="22"/>
      <c r="J415" s="22">
        <v>0</v>
      </c>
      <c r="K415" s="22"/>
      <c r="L415" s="22"/>
      <c r="M415" s="22">
        <v>0</v>
      </c>
      <c r="N415" s="22"/>
      <c r="O415" s="22"/>
      <c r="P415" s="22">
        <v>0</v>
      </c>
      <c r="Q415" s="22"/>
      <c r="R415" s="22"/>
      <c r="S415" s="22"/>
      <c r="T415" s="22"/>
      <c r="U415" s="22">
        <v>0</v>
      </c>
      <c r="V415" s="22"/>
      <c r="W415" s="22">
        <v>0</v>
      </c>
      <c r="X415" s="22"/>
      <c r="Y415" s="22"/>
      <c r="Z415" s="22">
        <v>0</v>
      </c>
      <c r="AA415" s="22"/>
      <c r="AB415" s="22">
        <v>0</v>
      </c>
      <c r="AC415" s="22"/>
      <c r="AD415" s="22"/>
      <c r="AE415" s="22">
        <v>0</v>
      </c>
    </row>
    <row r="416" spans="1:31" s="10" customFormat="1" ht="12">
      <c r="A416" s="23" t="s">
        <v>13</v>
      </c>
      <c r="B416" s="21" t="s">
        <v>14</v>
      </c>
      <c r="C416" s="22">
        <f t="shared" si="228"/>
        <v>0</v>
      </c>
      <c r="D416" s="22">
        <f t="shared" si="228"/>
        <v>0</v>
      </c>
      <c r="E416" s="64"/>
      <c r="F416" s="22"/>
      <c r="G416" s="22">
        <v>0</v>
      </c>
      <c r="H416" s="22"/>
      <c r="I416" s="22"/>
      <c r="J416" s="22">
        <v>0</v>
      </c>
      <c r="K416" s="22"/>
      <c r="L416" s="22"/>
      <c r="M416" s="22">
        <v>0</v>
      </c>
      <c r="N416" s="22"/>
      <c r="O416" s="22"/>
      <c r="P416" s="22">
        <v>0</v>
      </c>
      <c r="Q416" s="22"/>
      <c r="R416" s="22"/>
      <c r="S416" s="22"/>
      <c r="T416" s="22"/>
      <c r="U416" s="22">
        <v>0</v>
      </c>
      <c r="V416" s="22"/>
      <c r="W416" s="22">
        <v>0</v>
      </c>
      <c r="X416" s="22"/>
      <c r="Y416" s="22"/>
      <c r="Z416" s="22">
        <v>0</v>
      </c>
      <c r="AA416" s="22"/>
      <c r="AB416" s="22">
        <v>0</v>
      </c>
      <c r="AC416" s="22"/>
      <c r="AD416" s="22"/>
      <c r="AE416" s="22">
        <v>0</v>
      </c>
    </row>
    <row r="417" spans="1:31" s="10" customFormat="1" ht="27" customHeight="1">
      <c r="A417" s="20" t="s">
        <v>15</v>
      </c>
      <c r="B417" s="21" t="s">
        <v>16</v>
      </c>
      <c r="C417" s="22">
        <f t="shared" si="228"/>
        <v>0</v>
      </c>
      <c r="D417" s="22">
        <f t="shared" si="228"/>
        <v>0</v>
      </c>
      <c r="E417" s="64"/>
      <c r="F417" s="22"/>
      <c r="G417" s="22">
        <v>0</v>
      </c>
      <c r="H417" s="22"/>
      <c r="I417" s="22"/>
      <c r="J417" s="22">
        <v>0</v>
      </c>
      <c r="K417" s="22"/>
      <c r="L417" s="22"/>
      <c r="M417" s="22">
        <v>0</v>
      </c>
      <c r="N417" s="22"/>
      <c r="O417" s="22"/>
      <c r="P417" s="22">
        <v>0</v>
      </c>
      <c r="Q417" s="22"/>
      <c r="R417" s="22"/>
      <c r="S417" s="22"/>
      <c r="T417" s="22"/>
      <c r="U417" s="22">
        <v>0</v>
      </c>
      <c r="V417" s="22"/>
      <c r="W417" s="22">
        <v>0</v>
      </c>
      <c r="X417" s="22"/>
      <c r="Y417" s="22"/>
      <c r="Z417" s="22">
        <v>0</v>
      </c>
      <c r="AA417" s="22"/>
      <c r="AB417" s="22">
        <v>0</v>
      </c>
      <c r="AC417" s="22"/>
      <c r="AD417" s="22"/>
      <c r="AE417" s="22">
        <v>0</v>
      </c>
    </row>
    <row r="418" spans="1:31" ht="12">
      <c r="A418" s="20" t="s">
        <v>17</v>
      </c>
      <c r="B418" s="21" t="s">
        <v>18</v>
      </c>
      <c r="C418" s="22">
        <f t="shared" si="228"/>
        <v>0</v>
      </c>
      <c r="D418" s="22">
        <f t="shared" si="228"/>
        <v>0</v>
      </c>
      <c r="E418" s="64"/>
      <c r="F418" s="22"/>
      <c r="G418" s="22">
        <v>0</v>
      </c>
      <c r="H418" s="22"/>
      <c r="I418" s="22"/>
      <c r="J418" s="22">
        <v>0</v>
      </c>
      <c r="K418" s="22"/>
      <c r="L418" s="22"/>
      <c r="M418" s="22">
        <v>0</v>
      </c>
      <c r="N418" s="22"/>
      <c r="O418" s="22"/>
      <c r="P418" s="22">
        <v>0</v>
      </c>
      <c r="Q418" s="22"/>
      <c r="R418" s="22"/>
      <c r="S418" s="22"/>
      <c r="T418" s="22"/>
      <c r="U418" s="22">
        <v>0</v>
      </c>
      <c r="V418" s="22"/>
      <c r="W418" s="22">
        <v>0</v>
      </c>
      <c r="X418" s="22"/>
      <c r="Y418" s="22"/>
      <c r="Z418" s="22">
        <v>0</v>
      </c>
      <c r="AA418" s="22"/>
      <c r="AB418" s="22">
        <v>0</v>
      </c>
      <c r="AC418" s="22"/>
      <c r="AD418" s="22"/>
      <c r="AE418" s="22">
        <v>0</v>
      </c>
    </row>
    <row r="419" spans="1:31" ht="12">
      <c r="A419" s="19" t="s">
        <v>88</v>
      </c>
      <c r="B419" s="15" t="s">
        <v>87</v>
      </c>
      <c r="C419" s="56">
        <f>C420+C421+C422</f>
        <v>0</v>
      </c>
      <c r="D419" s="56">
        <f>D420+D421+D422</f>
        <v>0</v>
      </c>
      <c r="E419" s="64"/>
      <c r="F419" s="56">
        <f>F420+F421+F422</f>
        <v>0</v>
      </c>
      <c r="G419" s="56">
        <f>G420+G421+G422</f>
        <v>0</v>
      </c>
      <c r="H419" s="56"/>
      <c r="I419" s="56">
        <f>I420+I421+I422</f>
        <v>0</v>
      </c>
      <c r="J419" s="56">
        <f>J420+J421+J422</f>
        <v>0</v>
      </c>
      <c r="K419" s="56"/>
      <c r="L419" s="56">
        <f>L420+L421+L422</f>
        <v>0</v>
      </c>
      <c r="M419" s="56">
        <f>M420+M421+M422</f>
        <v>0</v>
      </c>
      <c r="N419" s="56"/>
      <c r="O419" s="56">
        <f>O420+O421+O422</f>
        <v>0</v>
      </c>
      <c r="P419" s="56">
        <f>P420+P421+P422</f>
        <v>0</v>
      </c>
      <c r="Q419" s="56"/>
      <c r="R419" s="56">
        <f aca="true" t="shared" si="229" ref="R419:W419">R420+R421+R422</f>
        <v>0</v>
      </c>
      <c r="S419" s="56">
        <f t="shared" si="229"/>
        <v>0</v>
      </c>
      <c r="T419" s="56">
        <f t="shared" si="229"/>
        <v>0</v>
      </c>
      <c r="U419" s="56">
        <f t="shared" si="229"/>
        <v>0</v>
      </c>
      <c r="V419" s="56">
        <f t="shared" si="229"/>
        <v>0</v>
      </c>
      <c r="W419" s="56">
        <f t="shared" si="229"/>
        <v>0</v>
      </c>
      <c r="X419" s="56"/>
      <c r="Y419" s="56">
        <f>Y420+Y421+Y422</f>
        <v>0</v>
      </c>
      <c r="Z419" s="56">
        <f>Z420+Z421+Z422</f>
        <v>0</v>
      </c>
      <c r="AA419" s="56">
        <f>AA420+AA421+AA422</f>
        <v>0</v>
      </c>
      <c r="AB419" s="56">
        <f>AB420+AB421+AB422</f>
        <v>0</v>
      </c>
      <c r="AC419" s="56"/>
      <c r="AD419" s="56">
        <f>AD420+AD421+AD422</f>
        <v>0</v>
      </c>
      <c r="AE419" s="56">
        <f>AE420+AE421+AE422</f>
        <v>0</v>
      </c>
    </row>
    <row r="420" spans="1:31" ht="12">
      <c r="A420" s="24" t="s">
        <v>19</v>
      </c>
      <c r="B420" s="21" t="s">
        <v>20</v>
      </c>
      <c r="C420" s="22">
        <f aca="true" t="shared" si="230" ref="C420:D422">F420+I420+L420+O420+R420+T420+V420+Y420+AA420+AD420</f>
        <v>0</v>
      </c>
      <c r="D420" s="22">
        <f t="shared" si="230"/>
        <v>0</v>
      </c>
      <c r="E420" s="64"/>
      <c r="F420" s="18"/>
      <c r="G420" s="18">
        <v>0</v>
      </c>
      <c r="H420" s="18"/>
      <c r="I420" s="18"/>
      <c r="J420" s="18">
        <v>0</v>
      </c>
      <c r="K420" s="18"/>
      <c r="L420" s="18"/>
      <c r="M420" s="18">
        <v>0</v>
      </c>
      <c r="N420" s="18"/>
      <c r="O420" s="18"/>
      <c r="P420" s="18">
        <v>0</v>
      </c>
      <c r="Q420" s="18"/>
      <c r="R420" s="18"/>
      <c r="S420" s="18"/>
      <c r="T420" s="18"/>
      <c r="U420" s="18">
        <v>0</v>
      </c>
      <c r="V420" s="18"/>
      <c r="W420" s="18">
        <v>0</v>
      </c>
      <c r="X420" s="18"/>
      <c r="Y420" s="18"/>
      <c r="Z420" s="18">
        <v>0</v>
      </c>
      <c r="AA420" s="18"/>
      <c r="AB420" s="18">
        <v>0</v>
      </c>
      <c r="AC420" s="18"/>
      <c r="AD420" s="18"/>
      <c r="AE420" s="18">
        <v>0</v>
      </c>
    </row>
    <row r="421" spans="1:31" ht="12">
      <c r="A421" s="19" t="s">
        <v>21</v>
      </c>
      <c r="B421" s="21" t="s">
        <v>22</v>
      </c>
      <c r="C421" s="22">
        <f t="shared" si="230"/>
        <v>0</v>
      </c>
      <c r="D421" s="22">
        <f t="shared" si="230"/>
        <v>0</v>
      </c>
      <c r="E421" s="64"/>
      <c r="F421" s="18"/>
      <c r="G421" s="18">
        <v>0</v>
      </c>
      <c r="H421" s="18"/>
      <c r="I421" s="18"/>
      <c r="J421" s="18">
        <v>0</v>
      </c>
      <c r="K421" s="18"/>
      <c r="L421" s="18"/>
      <c r="M421" s="18">
        <v>0</v>
      </c>
      <c r="N421" s="18"/>
      <c r="O421" s="18"/>
      <c r="P421" s="18">
        <v>0</v>
      </c>
      <c r="Q421" s="18"/>
      <c r="R421" s="18"/>
      <c r="S421" s="18"/>
      <c r="T421" s="18"/>
      <c r="U421" s="18">
        <v>0</v>
      </c>
      <c r="V421" s="18"/>
      <c r="W421" s="18">
        <v>0</v>
      </c>
      <c r="X421" s="18"/>
      <c r="Y421" s="18"/>
      <c r="Z421" s="18">
        <v>0</v>
      </c>
      <c r="AA421" s="18"/>
      <c r="AB421" s="18">
        <v>0</v>
      </c>
      <c r="AC421" s="18"/>
      <c r="AD421" s="18"/>
      <c r="AE421" s="18">
        <v>0</v>
      </c>
    </row>
    <row r="422" spans="1:31" ht="12">
      <c r="A422" s="17" t="s">
        <v>63</v>
      </c>
      <c r="B422" s="21" t="s">
        <v>23</v>
      </c>
      <c r="C422" s="22">
        <f t="shared" si="230"/>
        <v>0</v>
      </c>
      <c r="D422" s="22">
        <f t="shared" si="230"/>
        <v>0</v>
      </c>
      <c r="E422" s="64"/>
      <c r="F422" s="18"/>
      <c r="G422" s="18">
        <v>0</v>
      </c>
      <c r="H422" s="18"/>
      <c r="I422" s="18"/>
      <c r="J422" s="18">
        <v>0</v>
      </c>
      <c r="K422" s="18"/>
      <c r="L422" s="18"/>
      <c r="M422" s="18">
        <v>0</v>
      </c>
      <c r="N422" s="18"/>
      <c r="O422" s="18"/>
      <c r="P422" s="18">
        <v>0</v>
      </c>
      <c r="Q422" s="18"/>
      <c r="R422" s="18"/>
      <c r="S422" s="18"/>
      <c r="T422" s="18"/>
      <c r="U422" s="18">
        <v>0</v>
      </c>
      <c r="V422" s="18"/>
      <c r="W422" s="18">
        <v>0</v>
      </c>
      <c r="X422" s="18"/>
      <c r="Y422" s="18"/>
      <c r="Z422" s="18">
        <v>0</v>
      </c>
      <c r="AA422" s="18"/>
      <c r="AB422" s="18">
        <v>0</v>
      </c>
      <c r="AC422" s="18"/>
      <c r="AD422" s="18"/>
      <c r="AE422" s="18">
        <v>0</v>
      </c>
    </row>
    <row r="423" spans="1:31" s="10" customFormat="1" ht="12">
      <c r="A423" s="25"/>
      <c r="B423" s="15"/>
      <c r="C423" s="22"/>
      <c r="D423" s="22"/>
      <c r="E423" s="65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2">
      <c r="A424" s="17" t="s">
        <v>24</v>
      </c>
      <c r="B424" s="15" t="s">
        <v>25</v>
      </c>
      <c r="C424" s="22">
        <f>F424+I424+L424+O424+R424+T424+V424+Y424+AA424+AD424</f>
        <v>0</v>
      </c>
      <c r="D424" s="22">
        <f>G424+J424+M424+P424+S424+U424+W424+Z424+AB424+AE424</f>
        <v>0</v>
      </c>
      <c r="E424" s="61">
        <f>H424+K424+N424+Q424+X424+AC424</f>
        <v>0</v>
      </c>
      <c r="F424" s="18"/>
      <c r="G424" s="18">
        <v>0</v>
      </c>
      <c r="H424" s="18">
        <v>0</v>
      </c>
      <c r="I424" s="18"/>
      <c r="J424" s="18">
        <v>0</v>
      </c>
      <c r="K424" s="18">
        <v>0</v>
      </c>
      <c r="L424" s="18"/>
      <c r="M424" s="18">
        <v>0</v>
      </c>
      <c r="N424" s="18">
        <v>0</v>
      </c>
      <c r="O424" s="18"/>
      <c r="P424" s="18">
        <v>0</v>
      </c>
      <c r="Q424" s="18">
        <v>0</v>
      </c>
      <c r="R424" s="18"/>
      <c r="S424" s="18"/>
      <c r="T424" s="18"/>
      <c r="U424" s="18">
        <v>0</v>
      </c>
      <c r="V424" s="18"/>
      <c r="W424" s="18">
        <v>0</v>
      </c>
      <c r="X424" s="18">
        <v>0</v>
      </c>
      <c r="Y424" s="18"/>
      <c r="Z424" s="18">
        <v>0</v>
      </c>
      <c r="AA424" s="18"/>
      <c r="AB424" s="18">
        <v>0</v>
      </c>
      <c r="AC424" s="18">
        <v>0</v>
      </c>
      <c r="AD424" s="18"/>
      <c r="AE424" s="18">
        <v>0</v>
      </c>
    </row>
    <row r="425" spans="1:31" ht="12">
      <c r="A425" s="17"/>
      <c r="B425" s="15"/>
      <c r="C425" s="18"/>
      <c r="D425" s="18"/>
      <c r="E425" s="65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2">
      <c r="A426" s="42" t="s">
        <v>76</v>
      </c>
      <c r="B426" s="15" t="s">
        <v>77</v>
      </c>
      <c r="C426" s="22">
        <f>F426+I426+L426+O426+R426+T426+V426+Y426+AA426+AD426</f>
        <v>0</v>
      </c>
      <c r="D426" s="22">
        <f>G426+J426+M426+P426+S426+U426+W426+Z426+AB426+AE426</f>
        <v>0</v>
      </c>
      <c r="E426" s="64"/>
      <c r="F426" s="18"/>
      <c r="G426" s="18">
        <v>0</v>
      </c>
      <c r="H426" s="18"/>
      <c r="I426" s="18"/>
      <c r="J426" s="18">
        <v>0</v>
      </c>
      <c r="K426" s="18"/>
      <c r="L426" s="18"/>
      <c r="M426" s="18">
        <v>0</v>
      </c>
      <c r="N426" s="18"/>
      <c r="O426" s="18"/>
      <c r="P426" s="18">
        <v>0</v>
      </c>
      <c r="Q426" s="18"/>
      <c r="R426" s="18"/>
      <c r="S426" s="18"/>
      <c r="T426" s="18"/>
      <c r="U426" s="18">
        <v>0</v>
      </c>
      <c r="V426" s="18"/>
      <c r="W426" s="18">
        <v>0</v>
      </c>
      <c r="X426" s="18"/>
      <c r="Y426" s="18"/>
      <c r="Z426" s="18">
        <v>0</v>
      </c>
      <c r="AA426" s="18"/>
      <c r="AB426" s="18">
        <v>0</v>
      </c>
      <c r="AC426" s="18"/>
      <c r="AD426" s="18"/>
      <c r="AE426" s="18">
        <v>0</v>
      </c>
    </row>
    <row r="427" spans="1:31" ht="12">
      <c r="A427" s="17" t="s">
        <v>94</v>
      </c>
      <c r="B427" s="15" t="s">
        <v>93</v>
      </c>
      <c r="C427" s="22">
        <f aca="true" t="shared" si="231" ref="C427:D430">F427+I427+L427+O427+R427+T427+V427+Y427+AA427+AD427</f>
        <v>0</v>
      </c>
      <c r="D427" s="22">
        <f>G427+J427+M427+P427+S427+U427+W427+Z427+AB427+AE427</f>
        <v>0</v>
      </c>
      <c r="E427" s="64"/>
      <c r="F427" s="18"/>
      <c r="G427" s="18">
        <v>0</v>
      </c>
      <c r="H427" s="18"/>
      <c r="I427" s="18"/>
      <c r="J427" s="18">
        <v>0</v>
      </c>
      <c r="K427" s="18"/>
      <c r="L427" s="18"/>
      <c r="M427" s="18">
        <v>0</v>
      </c>
      <c r="N427" s="18"/>
      <c r="O427" s="18"/>
      <c r="P427" s="18">
        <v>0</v>
      </c>
      <c r="Q427" s="18"/>
      <c r="R427" s="18"/>
      <c r="S427" s="18"/>
      <c r="T427" s="18"/>
      <c r="U427" s="18">
        <v>0</v>
      </c>
      <c r="V427" s="18"/>
      <c r="W427" s="18">
        <v>0</v>
      </c>
      <c r="X427" s="18"/>
      <c r="Y427" s="18"/>
      <c r="Z427" s="18">
        <v>0</v>
      </c>
      <c r="AA427" s="18"/>
      <c r="AB427" s="18">
        <v>0</v>
      </c>
      <c r="AC427" s="18"/>
      <c r="AD427" s="18"/>
      <c r="AE427" s="18">
        <v>0</v>
      </c>
    </row>
    <row r="428" spans="1:31" ht="23.25">
      <c r="A428" s="42" t="s">
        <v>64</v>
      </c>
      <c r="B428" s="15" t="s">
        <v>65</v>
      </c>
      <c r="C428" s="22">
        <f t="shared" si="231"/>
        <v>0</v>
      </c>
      <c r="D428" s="22">
        <f t="shared" si="231"/>
        <v>0</v>
      </c>
      <c r="E428" s="64"/>
      <c r="F428" s="18"/>
      <c r="G428" s="18">
        <v>0</v>
      </c>
      <c r="H428" s="18"/>
      <c r="I428" s="18"/>
      <c r="J428" s="18">
        <v>0</v>
      </c>
      <c r="K428" s="18"/>
      <c r="L428" s="18"/>
      <c r="M428" s="18">
        <v>0</v>
      </c>
      <c r="N428" s="18"/>
      <c r="O428" s="18"/>
      <c r="P428" s="18">
        <v>0</v>
      </c>
      <c r="Q428" s="18"/>
      <c r="R428" s="18"/>
      <c r="S428" s="18"/>
      <c r="T428" s="18"/>
      <c r="U428" s="18">
        <v>0</v>
      </c>
      <c r="V428" s="18"/>
      <c r="W428" s="18">
        <v>0</v>
      </c>
      <c r="X428" s="18"/>
      <c r="Y428" s="18"/>
      <c r="Z428" s="18">
        <v>0</v>
      </c>
      <c r="AA428" s="18"/>
      <c r="AB428" s="18">
        <v>0</v>
      </c>
      <c r="AC428" s="18"/>
      <c r="AD428" s="18"/>
      <c r="AE428" s="18">
        <v>0</v>
      </c>
    </row>
    <row r="429" spans="1:31" s="10" customFormat="1" ht="12">
      <c r="A429" s="52" t="s">
        <v>85</v>
      </c>
      <c r="B429" s="53" t="s">
        <v>84</v>
      </c>
      <c r="C429" s="22">
        <f t="shared" si="231"/>
        <v>0</v>
      </c>
      <c r="D429" s="22">
        <f t="shared" si="231"/>
        <v>0</v>
      </c>
      <c r="E429" s="61"/>
      <c r="F429" s="18"/>
      <c r="G429" s="18">
        <v>0</v>
      </c>
      <c r="H429" s="18"/>
      <c r="I429" s="18"/>
      <c r="J429" s="18">
        <v>0</v>
      </c>
      <c r="K429" s="18"/>
      <c r="L429" s="18"/>
      <c r="M429" s="18">
        <v>0</v>
      </c>
      <c r="N429" s="18"/>
      <c r="O429" s="18"/>
      <c r="P429" s="18">
        <v>0</v>
      </c>
      <c r="Q429" s="18"/>
      <c r="R429" s="18"/>
      <c r="S429" s="18"/>
      <c r="T429" s="18"/>
      <c r="U429" s="18">
        <v>0</v>
      </c>
      <c r="V429" s="18"/>
      <c r="W429" s="18">
        <v>0</v>
      </c>
      <c r="X429" s="18"/>
      <c r="Y429" s="18"/>
      <c r="Z429" s="18">
        <v>0</v>
      </c>
      <c r="AA429" s="18"/>
      <c r="AB429" s="18">
        <v>0</v>
      </c>
      <c r="AC429" s="18"/>
      <c r="AD429" s="18"/>
      <c r="AE429" s="18">
        <v>0</v>
      </c>
    </row>
    <row r="430" spans="1:31" s="10" customFormat="1" ht="12">
      <c r="A430" s="17" t="s">
        <v>53</v>
      </c>
      <c r="B430" s="15" t="s">
        <v>54</v>
      </c>
      <c r="C430" s="22">
        <f t="shared" si="231"/>
        <v>0</v>
      </c>
      <c r="D430" s="22">
        <f t="shared" si="231"/>
        <v>0</v>
      </c>
      <c r="E430" s="61"/>
      <c r="F430" s="18"/>
      <c r="G430" s="18">
        <v>0</v>
      </c>
      <c r="H430" s="18"/>
      <c r="I430" s="18"/>
      <c r="J430" s="18">
        <v>0</v>
      </c>
      <c r="K430" s="18"/>
      <c r="L430" s="18"/>
      <c r="M430" s="18">
        <v>0</v>
      </c>
      <c r="N430" s="18"/>
      <c r="O430" s="18"/>
      <c r="P430" s="18">
        <v>0</v>
      </c>
      <c r="Q430" s="18"/>
      <c r="R430" s="18"/>
      <c r="S430" s="18"/>
      <c r="T430" s="18"/>
      <c r="U430" s="18">
        <v>0</v>
      </c>
      <c r="V430" s="18"/>
      <c r="W430" s="18">
        <v>0</v>
      </c>
      <c r="X430" s="18"/>
      <c r="Y430" s="18"/>
      <c r="Z430" s="18">
        <v>0</v>
      </c>
      <c r="AA430" s="18"/>
      <c r="AB430" s="18">
        <v>0</v>
      </c>
      <c r="AC430" s="18"/>
      <c r="AD430" s="18"/>
      <c r="AE430" s="18">
        <v>0</v>
      </c>
    </row>
    <row r="431" spans="1:31" s="10" customFormat="1" ht="11.25">
      <c r="A431" s="17"/>
      <c r="B431" s="15"/>
      <c r="C431" s="18"/>
      <c r="D431" s="18"/>
      <c r="E431" s="61"/>
      <c r="F431" s="18"/>
      <c r="G431" s="18">
        <v>0</v>
      </c>
      <c r="H431" s="18"/>
      <c r="I431" s="18"/>
      <c r="J431" s="18">
        <v>0</v>
      </c>
      <c r="K431" s="18"/>
      <c r="L431" s="18"/>
      <c r="M431" s="18">
        <v>0</v>
      </c>
      <c r="N431" s="18"/>
      <c r="O431" s="18"/>
      <c r="P431" s="18">
        <v>0</v>
      </c>
      <c r="Q431" s="18"/>
      <c r="R431" s="18"/>
      <c r="S431" s="18"/>
      <c r="T431" s="18"/>
      <c r="U431" s="18">
        <v>0</v>
      </c>
      <c r="V431" s="18"/>
      <c r="W431" s="18">
        <v>0</v>
      </c>
      <c r="X431" s="18"/>
      <c r="Y431" s="18"/>
      <c r="Z431" s="18">
        <v>0</v>
      </c>
      <c r="AA431" s="18"/>
      <c r="AB431" s="18">
        <v>0</v>
      </c>
      <c r="AC431" s="18"/>
      <c r="AD431" s="18"/>
      <c r="AE431" s="18">
        <v>0</v>
      </c>
    </row>
    <row r="432" spans="1:31" ht="12">
      <c r="A432" s="17" t="s">
        <v>78</v>
      </c>
      <c r="B432" s="15" t="s">
        <v>26</v>
      </c>
      <c r="C432" s="22">
        <f>F432+I432+L432+O432+R432+T432+V432+Y432+AA432+AD432</f>
        <v>0</v>
      </c>
      <c r="D432" s="22">
        <f>G432+J432+M432+P432+S432+U432+W432+Z432+AB432+AE432</f>
        <v>0</v>
      </c>
      <c r="E432" s="61"/>
      <c r="F432" s="18"/>
      <c r="G432" s="18">
        <v>0</v>
      </c>
      <c r="H432" s="18"/>
      <c r="I432" s="18"/>
      <c r="J432" s="18">
        <v>0</v>
      </c>
      <c r="K432" s="18"/>
      <c r="L432" s="18"/>
      <c r="M432" s="18">
        <v>0</v>
      </c>
      <c r="N432" s="18"/>
      <c r="O432" s="18"/>
      <c r="P432" s="18">
        <v>0</v>
      </c>
      <c r="Q432" s="18"/>
      <c r="R432" s="18"/>
      <c r="S432" s="18"/>
      <c r="T432" s="18"/>
      <c r="U432" s="18">
        <v>0</v>
      </c>
      <c r="V432" s="18"/>
      <c r="W432" s="18">
        <v>0</v>
      </c>
      <c r="X432" s="18"/>
      <c r="Y432" s="18"/>
      <c r="Z432" s="18">
        <v>0</v>
      </c>
      <c r="AA432" s="18"/>
      <c r="AB432" s="18">
        <v>0</v>
      </c>
      <c r="AC432" s="18"/>
      <c r="AD432" s="18"/>
      <c r="AE432" s="18">
        <v>0</v>
      </c>
    </row>
    <row r="433" spans="1:31" s="10" customFormat="1" ht="12">
      <c r="A433" s="25"/>
      <c r="B433" s="21"/>
      <c r="C433" s="22"/>
      <c r="D433" s="22"/>
      <c r="E433" s="6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0" customFormat="1" ht="12">
      <c r="A434" s="17" t="s">
        <v>27</v>
      </c>
      <c r="B434" s="15" t="s">
        <v>28</v>
      </c>
      <c r="C434" s="22">
        <f>F434+I434+L434+O434+R434+T434+V434+Y434+AA434+AD434</f>
        <v>0</v>
      </c>
      <c r="D434" s="22">
        <f>G434+J434+M434+P434+S434+U434+W434+Z434+AB434+AE434</f>
        <v>0</v>
      </c>
      <c r="E434" s="61"/>
      <c r="F434" s="18"/>
      <c r="G434" s="18">
        <v>0</v>
      </c>
      <c r="H434" s="18"/>
      <c r="I434" s="18"/>
      <c r="J434" s="18">
        <v>0</v>
      </c>
      <c r="K434" s="18"/>
      <c r="L434" s="18"/>
      <c r="M434" s="18">
        <v>0</v>
      </c>
      <c r="N434" s="18"/>
      <c r="O434" s="18"/>
      <c r="P434" s="18">
        <v>0</v>
      </c>
      <c r="Q434" s="18"/>
      <c r="R434" s="18"/>
      <c r="S434" s="18"/>
      <c r="T434" s="18"/>
      <c r="U434" s="18">
        <v>0</v>
      </c>
      <c r="V434" s="18"/>
      <c r="W434" s="18">
        <v>0</v>
      </c>
      <c r="X434" s="18"/>
      <c r="Y434" s="18"/>
      <c r="Z434" s="18">
        <v>0</v>
      </c>
      <c r="AA434" s="18"/>
      <c r="AB434" s="18">
        <v>0</v>
      </c>
      <c r="AC434" s="18"/>
      <c r="AD434" s="18"/>
      <c r="AE434" s="18">
        <v>0</v>
      </c>
    </row>
    <row r="435" spans="1:31" ht="12">
      <c r="A435" s="17"/>
      <c r="B435" s="15"/>
      <c r="C435" s="18"/>
      <c r="D435" s="18"/>
      <c r="E435" s="62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s="10" customFormat="1" ht="11.25">
      <c r="A436" s="17" t="s">
        <v>29</v>
      </c>
      <c r="B436" s="15" t="s">
        <v>30</v>
      </c>
      <c r="C436" s="18">
        <f>C437+C438+C439+C440+C441+C442+C443</f>
        <v>0</v>
      </c>
      <c r="D436" s="18">
        <f>D437+D438+D439+D440+D441+D442+D443</f>
        <v>0</v>
      </c>
      <c r="E436" s="61"/>
      <c r="F436" s="18">
        <f aca="true" t="shared" si="232" ref="F436:W436">F437+F438+F439+F440+F441+F442+F443</f>
        <v>0</v>
      </c>
      <c r="G436" s="18">
        <f t="shared" si="232"/>
        <v>0</v>
      </c>
      <c r="H436" s="18">
        <f t="shared" si="232"/>
        <v>0</v>
      </c>
      <c r="I436" s="18">
        <f>I437+I438+I439+I440+I441+I442+I443</f>
        <v>0</v>
      </c>
      <c r="J436" s="18">
        <f>J437+J438+J439+J440+J441+J442+J443</f>
        <v>0</v>
      </c>
      <c r="K436" s="18">
        <f t="shared" si="232"/>
        <v>0</v>
      </c>
      <c r="L436" s="18">
        <f>L437+L438+L439+L440+L441+L442+L443</f>
        <v>0</v>
      </c>
      <c r="M436" s="18">
        <f>M437+M438+M439+M440+M441+M442+M443</f>
        <v>0</v>
      </c>
      <c r="N436" s="18">
        <f t="shared" si="232"/>
        <v>0</v>
      </c>
      <c r="O436" s="18">
        <f>O437+O438+O439+O440+O441+O442+O443</f>
        <v>0</v>
      </c>
      <c r="P436" s="18">
        <f>P437+P438+P439+P440+P441+P442+P443</f>
        <v>0</v>
      </c>
      <c r="Q436" s="18">
        <f t="shared" si="232"/>
        <v>0</v>
      </c>
      <c r="R436" s="18">
        <f t="shared" si="232"/>
        <v>0</v>
      </c>
      <c r="S436" s="18">
        <f>S437+S438+S439+S440+S441+S442+S443</f>
        <v>0</v>
      </c>
      <c r="T436" s="18">
        <f>T437+T438+T439+T440+T441+T442+T443</f>
        <v>0</v>
      </c>
      <c r="U436" s="18">
        <f t="shared" si="232"/>
        <v>0</v>
      </c>
      <c r="V436" s="18">
        <f>V437+V438+V439+V440+V441+V442+V443</f>
        <v>0</v>
      </c>
      <c r="W436" s="18">
        <f t="shared" si="232"/>
        <v>0</v>
      </c>
      <c r="X436" s="18">
        <f aca="true" t="shared" si="233" ref="X436:AE436">X437+X438+X439+X440+X441+X442+X443</f>
        <v>0</v>
      </c>
      <c r="Y436" s="18">
        <f t="shared" si="233"/>
        <v>0</v>
      </c>
      <c r="Z436" s="18">
        <f t="shared" si="233"/>
        <v>0</v>
      </c>
      <c r="AA436" s="18">
        <f t="shared" si="233"/>
        <v>0</v>
      </c>
      <c r="AB436" s="18">
        <f t="shared" si="233"/>
        <v>0</v>
      </c>
      <c r="AC436" s="18">
        <f t="shared" si="233"/>
        <v>0</v>
      </c>
      <c r="AD436" s="18">
        <f t="shared" si="233"/>
        <v>0</v>
      </c>
      <c r="AE436" s="18">
        <f t="shared" si="233"/>
        <v>0</v>
      </c>
    </row>
    <row r="437" spans="1:31" s="10" customFormat="1" ht="12">
      <c r="A437" s="25" t="s">
        <v>31</v>
      </c>
      <c r="B437" s="21" t="s">
        <v>32</v>
      </c>
      <c r="C437" s="22">
        <f aca="true" t="shared" si="234" ref="C437:C443">F437+I437+L437+O437+R437+T437+V437+Y437+AA437+AD437</f>
        <v>0</v>
      </c>
      <c r="D437" s="22">
        <f aca="true" t="shared" si="235" ref="D437:D443">G437+J437+M437+P437+S437+U437+W437+Z437+AB437+AE437</f>
        <v>0</v>
      </c>
      <c r="E437" s="61">
        <f>H437+K437+N437+Q437+X437+AC437</f>
        <v>0</v>
      </c>
      <c r="F437" s="22"/>
      <c r="G437" s="22">
        <v>0</v>
      </c>
      <c r="H437" s="22">
        <v>0</v>
      </c>
      <c r="I437" s="22"/>
      <c r="J437" s="22">
        <v>0</v>
      </c>
      <c r="K437" s="22">
        <v>0</v>
      </c>
      <c r="L437" s="22"/>
      <c r="M437" s="22">
        <v>0</v>
      </c>
      <c r="N437" s="22">
        <v>0</v>
      </c>
      <c r="O437" s="22"/>
      <c r="P437" s="22">
        <v>0</v>
      </c>
      <c r="Q437" s="22">
        <v>0</v>
      </c>
      <c r="R437" s="22"/>
      <c r="S437" s="22"/>
      <c r="T437" s="22"/>
      <c r="U437" s="22">
        <v>0</v>
      </c>
      <c r="V437" s="22"/>
      <c r="W437" s="22">
        <v>0</v>
      </c>
      <c r="X437" s="22">
        <v>0</v>
      </c>
      <c r="Y437" s="22"/>
      <c r="Z437" s="22">
        <v>0</v>
      </c>
      <c r="AA437" s="22"/>
      <c r="AB437" s="22">
        <v>0</v>
      </c>
      <c r="AC437" s="22">
        <v>0</v>
      </c>
      <c r="AD437" s="22"/>
      <c r="AE437" s="22">
        <v>0</v>
      </c>
    </row>
    <row r="438" spans="1:31" ht="12">
      <c r="A438" s="25" t="s">
        <v>33</v>
      </c>
      <c r="B438" s="21" t="s">
        <v>34</v>
      </c>
      <c r="C438" s="22">
        <f t="shared" si="234"/>
        <v>0</v>
      </c>
      <c r="D438" s="22">
        <f t="shared" si="235"/>
        <v>0</v>
      </c>
      <c r="E438" s="61"/>
      <c r="F438" s="22"/>
      <c r="G438" s="22">
        <v>0</v>
      </c>
      <c r="H438" s="22"/>
      <c r="I438" s="22"/>
      <c r="J438" s="22">
        <v>0</v>
      </c>
      <c r="K438" s="22"/>
      <c r="L438" s="22"/>
      <c r="M438" s="22">
        <v>0</v>
      </c>
      <c r="N438" s="22"/>
      <c r="O438" s="22"/>
      <c r="P438" s="22">
        <v>0</v>
      </c>
      <c r="Q438" s="22"/>
      <c r="R438" s="22"/>
      <c r="S438" s="22"/>
      <c r="T438" s="22"/>
      <c r="U438" s="22">
        <v>0</v>
      </c>
      <c r="V438" s="22"/>
      <c r="W438" s="22">
        <v>0</v>
      </c>
      <c r="X438" s="22"/>
      <c r="Y438" s="22"/>
      <c r="Z438" s="22">
        <v>0</v>
      </c>
      <c r="AA438" s="22"/>
      <c r="AB438" s="22">
        <v>0</v>
      </c>
      <c r="AC438" s="22"/>
      <c r="AD438" s="22"/>
      <c r="AE438" s="22">
        <v>0</v>
      </c>
    </row>
    <row r="439" spans="1:31" ht="12">
      <c r="A439" s="20" t="s">
        <v>35</v>
      </c>
      <c r="B439" s="21" t="s">
        <v>36</v>
      </c>
      <c r="C439" s="22">
        <f t="shared" si="234"/>
        <v>0</v>
      </c>
      <c r="D439" s="22">
        <f t="shared" si="235"/>
        <v>0</v>
      </c>
      <c r="E439" s="61"/>
      <c r="F439" s="22"/>
      <c r="G439" s="22">
        <v>0</v>
      </c>
      <c r="H439" s="22"/>
      <c r="I439" s="22"/>
      <c r="J439" s="22">
        <v>0</v>
      </c>
      <c r="K439" s="22"/>
      <c r="L439" s="22"/>
      <c r="M439" s="22">
        <v>0</v>
      </c>
      <c r="N439" s="22"/>
      <c r="O439" s="22"/>
      <c r="P439" s="22">
        <v>0</v>
      </c>
      <c r="Q439" s="22"/>
      <c r="R439" s="22"/>
      <c r="S439" s="22"/>
      <c r="T439" s="22"/>
      <c r="U439" s="22">
        <v>0</v>
      </c>
      <c r="V439" s="22"/>
      <c r="W439" s="22">
        <v>0</v>
      </c>
      <c r="X439" s="22"/>
      <c r="Y439" s="22"/>
      <c r="Z439" s="22">
        <v>0</v>
      </c>
      <c r="AA439" s="22"/>
      <c r="AB439" s="22">
        <v>0</v>
      </c>
      <c r="AC439" s="22"/>
      <c r="AD439" s="22"/>
      <c r="AE439" s="22">
        <v>0</v>
      </c>
    </row>
    <row r="440" spans="1:31" ht="12">
      <c r="A440" s="25" t="s">
        <v>37</v>
      </c>
      <c r="B440" s="21" t="s">
        <v>38</v>
      </c>
      <c r="C440" s="22">
        <f t="shared" si="234"/>
        <v>0</v>
      </c>
      <c r="D440" s="22">
        <f t="shared" si="235"/>
        <v>0</v>
      </c>
      <c r="E440" s="61"/>
      <c r="F440" s="22"/>
      <c r="G440" s="22">
        <v>0</v>
      </c>
      <c r="H440" s="22"/>
      <c r="I440" s="22"/>
      <c r="J440" s="22">
        <v>0</v>
      </c>
      <c r="K440" s="22"/>
      <c r="L440" s="22"/>
      <c r="M440" s="22">
        <v>0</v>
      </c>
      <c r="N440" s="22"/>
      <c r="O440" s="22"/>
      <c r="P440" s="22">
        <v>0</v>
      </c>
      <c r="Q440" s="22"/>
      <c r="R440" s="22"/>
      <c r="S440" s="22"/>
      <c r="T440" s="22"/>
      <c r="U440" s="22">
        <v>0</v>
      </c>
      <c r="V440" s="22"/>
      <c r="W440" s="22">
        <v>0</v>
      </c>
      <c r="X440" s="22"/>
      <c r="Y440" s="22"/>
      <c r="Z440" s="22">
        <v>0</v>
      </c>
      <c r="AA440" s="22"/>
      <c r="AB440" s="22">
        <v>0</v>
      </c>
      <c r="AC440" s="22"/>
      <c r="AD440" s="22"/>
      <c r="AE440" s="22">
        <v>0</v>
      </c>
    </row>
    <row r="441" spans="1:31" ht="12">
      <c r="A441" s="25" t="s">
        <v>39</v>
      </c>
      <c r="B441" s="21" t="s">
        <v>40</v>
      </c>
      <c r="C441" s="22">
        <f t="shared" si="234"/>
        <v>0</v>
      </c>
      <c r="D441" s="22">
        <f t="shared" si="235"/>
        <v>0</v>
      </c>
      <c r="E441" s="61"/>
      <c r="F441" s="22"/>
      <c r="G441" s="22">
        <v>0</v>
      </c>
      <c r="H441" s="22"/>
      <c r="I441" s="22"/>
      <c r="J441" s="22">
        <v>0</v>
      </c>
      <c r="K441" s="22"/>
      <c r="L441" s="22"/>
      <c r="M441" s="22">
        <v>0</v>
      </c>
      <c r="N441" s="22"/>
      <c r="O441" s="22"/>
      <c r="P441" s="22">
        <v>0</v>
      </c>
      <c r="Q441" s="22"/>
      <c r="R441" s="22"/>
      <c r="S441" s="22"/>
      <c r="T441" s="22"/>
      <c r="U441" s="22">
        <v>0</v>
      </c>
      <c r="V441" s="22"/>
      <c r="W441" s="22">
        <v>0</v>
      </c>
      <c r="X441" s="22"/>
      <c r="Y441" s="22"/>
      <c r="Z441" s="22">
        <v>0</v>
      </c>
      <c r="AA441" s="22"/>
      <c r="AB441" s="22">
        <v>0</v>
      </c>
      <c r="AC441" s="22"/>
      <c r="AD441" s="22"/>
      <c r="AE441" s="22">
        <v>0</v>
      </c>
    </row>
    <row r="442" spans="1:31" ht="12">
      <c r="A442" s="25" t="s">
        <v>41</v>
      </c>
      <c r="B442" s="21" t="s">
        <v>42</v>
      </c>
      <c r="C442" s="22">
        <f t="shared" si="234"/>
        <v>0</v>
      </c>
      <c r="D442" s="22">
        <f t="shared" si="235"/>
        <v>0</v>
      </c>
      <c r="E442" s="61"/>
      <c r="F442" s="22"/>
      <c r="G442" s="22">
        <v>0</v>
      </c>
      <c r="H442" s="22"/>
      <c r="I442" s="22"/>
      <c r="J442" s="22">
        <v>0</v>
      </c>
      <c r="K442" s="22"/>
      <c r="L442" s="22"/>
      <c r="M442" s="22">
        <v>0</v>
      </c>
      <c r="N442" s="22"/>
      <c r="O442" s="22"/>
      <c r="P442" s="22">
        <v>0</v>
      </c>
      <c r="Q442" s="22"/>
      <c r="R442" s="22"/>
      <c r="S442" s="22"/>
      <c r="T442" s="22"/>
      <c r="U442" s="22">
        <v>0</v>
      </c>
      <c r="V442" s="22"/>
      <c r="W442" s="22">
        <v>0</v>
      </c>
      <c r="X442" s="22"/>
      <c r="Y442" s="22"/>
      <c r="Z442" s="22">
        <v>0</v>
      </c>
      <c r="AA442" s="22"/>
      <c r="AB442" s="22">
        <v>0</v>
      </c>
      <c r="AC442" s="22"/>
      <c r="AD442" s="22"/>
      <c r="AE442" s="22">
        <v>0</v>
      </c>
    </row>
    <row r="443" spans="1:31" ht="12">
      <c r="A443" s="25" t="s">
        <v>43</v>
      </c>
      <c r="B443" s="21" t="s">
        <v>44</v>
      </c>
      <c r="C443" s="22">
        <f t="shared" si="234"/>
        <v>0</v>
      </c>
      <c r="D443" s="22">
        <f t="shared" si="235"/>
        <v>0</v>
      </c>
      <c r="E443" s="61"/>
      <c r="F443" s="22"/>
      <c r="G443" s="22">
        <v>0</v>
      </c>
      <c r="H443" s="22"/>
      <c r="I443" s="22"/>
      <c r="J443" s="22">
        <v>0</v>
      </c>
      <c r="K443" s="22"/>
      <c r="L443" s="22"/>
      <c r="M443" s="22">
        <v>0</v>
      </c>
      <c r="N443" s="22"/>
      <c r="O443" s="22"/>
      <c r="P443" s="22">
        <v>0</v>
      </c>
      <c r="Q443" s="22"/>
      <c r="R443" s="22"/>
      <c r="S443" s="22"/>
      <c r="T443" s="22"/>
      <c r="U443" s="22">
        <v>0</v>
      </c>
      <c r="V443" s="22"/>
      <c r="W443" s="22">
        <v>0</v>
      </c>
      <c r="X443" s="22"/>
      <c r="Y443" s="22"/>
      <c r="Z443" s="22">
        <v>0</v>
      </c>
      <c r="AA443" s="22"/>
      <c r="AB443" s="22">
        <v>0</v>
      </c>
      <c r="AC443" s="22"/>
      <c r="AD443" s="22"/>
      <c r="AE443" s="22">
        <v>0</v>
      </c>
    </row>
    <row r="444" spans="1:31" ht="12">
      <c r="A444" s="25"/>
      <c r="B444" s="21"/>
      <c r="C444" s="22"/>
      <c r="D444" s="22"/>
      <c r="E444" s="6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2">
      <c r="A445" s="17" t="s">
        <v>45</v>
      </c>
      <c r="B445" s="15" t="s">
        <v>46</v>
      </c>
      <c r="C445" s="18">
        <f>C446+C447</f>
        <v>0</v>
      </c>
      <c r="D445" s="18">
        <f>D446+D447</f>
        <v>0</v>
      </c>
      <c r="E445" s="61"/>
      <c r="F445" s="18">
        <f aca="true" t="shared" si="236" ref="F445:W445">F446+F447</f>
        <v>0</v>
      </c>
      <c r="G445" s="18">
        <f t="shared" si="236"/>
        <v>0</v>
      </c>
      <c r="H445" s="18">
        <f t="shared" si="236"/>
        <v>0</v>
      </c>
      <c r="I445" s="18">
        <f>I446+I447</f>
        <v>0</v>
      </c>
      <c r="J445" s="18">
        <f>J446+J447</f>
        <v>0</v>
      </c>
      <c r="K445" s="18">
        <f t="shared" si="236"/>
        <v>0</v>
      </c>
      <c r="L445" s="18">
        <f>L446+L447</f>
        <v>0</v>
      </c>
      <c r="M445" s="18">
        <f>M446+M447</f>
        <v>0</v>
      </c>
      <c r="N445" s="18">
        <f t="shared" si="236"/>
        <v>0</v>
      </c>
      <c r="O445" s="18">
        <f>O446+O447</f>
        <v>0</v>
      </c>
      <c r="P445" s="18">
        <f>P446+P447</f>
        <v>0</v>
      </c>
      <c r="Q445" s="18">
        <f t="shared" si="236"/>
        <v>0</v>
      </c>
      <c r="R445" s="18">
        <f t="shared" si="236"/>
        <v>0</v>
      </c>
      <c r="S445" s="18">
        <f>S446+S447</f>
        <v>0</v>
      </c>
      <c r="T445" s="18">
        <f>T446+T447</f>
        <v>0</v>
      </c>
      <c r="U445" s="18">
        <f t="shared" si="236"/>
        <v>0</v>
      </c>
      <c r="V445" s="18">
        <f>V446+V447</f>
        <v>0</v>
      </c>
      <c r="W445" s="18">
        <f t="shared" si="236"/>
        <v>0</v>
      </c>
      <c r="X445" s="18">
        <f aca="true" t="shared" si="237" ref="X445:AE445">X446+X447</f>
        <v>0</v>
      </c>
      <c r="Y445" s="18">
        <f t="shared" si="237"/>
        <v>0</v>
      </c>
      <c r="Z445" s="18">
        <f t="shared" si="237"/>
        <v>0</v>
      </c>
      <c r="AA445" s="18">
        <f t="shared" si="237"/>
        <v>0</v>
      </c>
      <c r="AB445" s="18">
        <f t="shared" si="237"/>
        <v>0</v>
      </c>
      <c r="AC445" s="18">
        <f t="shared" si="237"/>
        <v>0</v>
      </c>
      <c r="AD445" s="18">
        <f t="shared" si="237"/>
        <v>0</v>
      </c>
      <c r="AE445" s="18">
        <f t="shared" si="237"/>
        <v>0</v>
      </c>
    </row>
    <row r="446" spans="1:31" s="10" customFormat="1" ht="12">
      <c r="A446" s="25" t="s">
        <v>79</v>
      </c>
      <c r="B446" s="21" t="s">
        <v>47</v>
      </c>
      <c r="C446" s="22">
        <f>F446+I446+L446+O446+R446+T446+V446+Y446+AA446+AD446</f>
        <v>0</v>
      </c>
      <c r="D446" s="22">
        <f>G446+J446+M446+P446+S446+U446+W446+Z446+AB446+AE446</f>
        <v>0</v>
      </c>
      <c r="E446" s="61">
        <f>H446+K446+N446+Q446+X446+AC446</f>
        <v>0</v>
      </c>
      <c r="F446" s="22"/>
      <c r="G446" s="22">
        <v>0</v>
      </c>
      <c r="H446" s="22">
        <v>0</v>
      </c>
      <c r="I446" s="22"/>
      <c r="J446" s="22">
        <v>0</v>
      </c>
      <c r="K446" s="22">
        <v>0</v>
      </c>
      <c r="L446" s="22"/>
      <c r="M446" s="22">
        <v>0</v>
      </c>
      <c r="N446" s="22">
        <v>0</v>
      </c>
      <c r="O446" s="22"/>
      <c r="P446" s="22">
        <v>0</v>
      </c>
      <c r="Q446" s="22">
        <v>0</v>
      </c>
      <c r="R446" s="22"/>
      <c r="S446" s="22"/>
      <c r="T446" s="22"/>
      <c r="U446" s="22">
        <v>0</v>
      </c>
      <c r="V446" s="22"/>
      <c r="W446" s="22">
        <v>0</v>
      </c>
      <c r="X446" s="22">
        <v>0</v>
      </c>
      <c r="Y446" s="22"/>
      <c r="Z446" s="22">
        <v>0</v>
      </c>
      <c r="AA446" s="22"/>
      <c r="AB446" s="22">
        <v>0</v>
      </c>
      <c r="AC446" s="22">
        <v>0</v>
      </c>
      <c r="AD446" s="22"/>
      <c r="AE446" s="22">
        <v>0</v>
      </c>
    </row>
    <row r="447" spans="1:31" ht="12">
      <c r="A447" s="25" t="s">
        <v>48</v>
      </c>
      <c r="B447" s="21" t="s">
        <v>49</v>
      </c>
      <c r="C447" s="22">
        <f>F447+I447+L447+O447+R447+T447+V447+Y447+AA447+AD447</f>
        <v>0</v>
      </c>
      <c r="D447" s="22">
        <f>G447+J447+M447+P447+S447+U447+W447+Z447+AB447+AE447</f>
        <v>0</v>
      </c>
      <c r="E447" s="61"/>
      <c r="F447" s="26"/>
      <c r="G447" s="26">
        <v>0</v>
      </c>
      <c r="H447" s="26"/>
      <c r="I447" s="26"/>
      <c r="J447" s="26">
        <v>0</v>
      </c>
      <c r="K447" s="26"/>
      <c r="L447" s="26"/>
      <c r="M447" s="26">
        <v>0</v>
      </c>
      <c r="N447" s="26"/>
      <c r="O447" s="26"/>
      <c r="P447" s="26">
        <v>0</v>
      </c>
      <c r="Q447" s="26"/>
      <c r="R447" s="26"/>
      <c r="S447" s="26"/>
      <c r="T447" s="26"/>
      <c r="U447" s="26">
        <v>0</v>
      </c>
      <c r="V447" s="26"/>
      <c r="W447" s="26">
        <v>0</v>
      </c>
      <c r="X447" s="26"/>
      <c r="Y447" s="26"/>
      <c r="Z447" s="26">
        <v>0</v>
      </c>
      <c r="AA447" s="26"/>
      <c r="AB447" s="26">
        <v>0</v>
      </c>
      <c r="AC447" s="26"/>
      <c r="AD447" s="26"/>
      <c r="AE447" s="26">
        <v>0</v>
      </c>
    </row>
    <row r="448" spans="1:31" s="27" customFormat="1" ht="12">
      <c r="A448" s="25"/>
      <c r="B448" s="21"/>
      <c r="C448" s="26"/>
      <c r="D448" s="26"/>
      <c r="E448" s="62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27" customFormat="1" ht="12">
      <c r="A449" s="17" t="s">
        <v>80</v>
      </c>
      <c r="B449" s="15" t="s">
        <v>50</v>
      </c>
      <c r="C449" s="22">
        <f>F449+I449+L449+O449+R449+T449+V449+Y449+AA449+AD449</f>
        <v>0</v>
      </c>
      <c r="D449" s="22">
        <f>G449+J449+M449+P449+S449+U449+W449+Z449+AB449+AE449</f>
        <v>0</v>
      </c>
      <c r="E449" s="61"/>
      <c r="F449" s="16"/>
      <c r="G449" s="16">
        <v>0</v>
      </c>
      <c r="H449" s="16"/>
      <c r="I449" s="16"/>
      <c r="J449" s="16">
        <v>0</v>
      </c>
      <c r="K449" s="16"/>
      <c r="L449" s="16"/>
      <c r="M449" s="16">
        <v>0</v>
      </c>
      <c r="N449" s="16"/>
      <c r="O449" s="16"/>
      <c r="P449" s="16">
        <v>0</v>
      </c>
      <c r="Q449" s="16"/>
      <c r="R449" s="16"/>
      <c r="S449" s="16"/>
      <c r="T449" s="16"/>
      <c r="U449" s="16">
        <v>0</v>
      </c>
      <c r="V449" s="16"/>
      <c r="W449" s="16">
        <v>0</v>
      </c>
      <c r="X449" s="16"/>
      <c r="Y449" s="16"/>
      <c r="Z449" s="16">
        <v>0</v>
      </c>
      <c r="AA449" s="16"/>
      <c r="AB449" s="16">
        <v>0</v>
      </c>
      <c r="AC449" s="16"/>
      <c r="AD449" s="16"/>
      <c r="AE449" s="16">
        <v>0</v>
      </c>
    </row>
    <row r="450" spans="1:31" s="27" customFormat="1" ht="12">
      <c r="A450" s="17"/>
      <c r="B450" s="15"/>
      <c r="C450" s="26"/>
      <c r="D450" s="26"/>
      <c r="E450" s="62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27" customFormat="1" ht="12">
      <c r="A451" s="17" t="s">
        <v>55</v>
      </c>
      <c r="B451" s="15" t="s">
        <v>56</v>
      </c>
      <c r="C451" s="22">
        <f>F451+I451+L451+O451+R451+T451+V451+Y451+AA451+AD451</f>
        <v>0</v>
      </c>
      <c r="D451" s="22">
        <f>G451+J451+M451+P451+S451+U451+W451+Z451+AB451+AE451</f>
        <v>0</v>
      </c>
      <c r="E451" s="61"/>
      <c r="F451" s="16"/>
      <c r="G451" s="16">
        <v>0</v>
      </c>
      <c r="H451" s="16"/>
      <c r="I451" s="16"/>
      <c r="J451" s="16">
        <v>0</v>
      </c>
      <c r="K451" s="16"/>
      <c r="L451" s="16"/>
      <c r="M451" s="16">
        <v>0</v>
      </c>
      <c r="N451" s="16"/>
      <c r="O451" s="16"/>
      <c r="P451" s="16">
        <v>0</v>
      </c>
      <c r="Q451" s="16"/>
      <c r="R451" s="16"/>
      <c r="S451" s="16"/>
      <c r="T451" s="16"/>
      <c r="U451" s="16">
        <v>0</v>
      </c>
      <c r="V451" s="16"/>
      <c r="W451" s="16">
        <v>0</v>
      </c>
      <c r="X451" s="16"/>
      <c r="Y451" s="16"/>
      <c r="Z451" s="16">
        <v>0</v>
      </c>
      <c r="AA451" s="16"/>
      <c r="AB451" s="16">
        <v>0</v>
      </c>
      <c r="AC451" s="16"/>
      <c r="AD451" s="16"/>
      <c r="AE451" s="16">
        <v>0</v>
      </c>
    </row>
    <row r="452" spans="1:31" s="27" customFormat="1" ht="12">
      <c r="A452" s="17"/>
      <c r="B452" s="15"/>
      <c r="C452" s="16"/>
      <c r="D452" s="16"/>
      <c r="E452" s="6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27" customFormat="1" ht="12">
      <c r="A453" s="17" t="s">
        <v>51</v>
      </c>
      <c r="B453" s="15"/>
      <c r="C453" s="22">
        <f aca="true" t="shared" si="238" ref="C453:D456">F453+I453+L453+O453+R453+T453+V453+Y453+AA453+AD453</f>
        <v>0</v>
      </c>
      <c r="D453" s="22">
        <f t="shared" si="238"/>
        <v>0</v>
      </c>
      <c r="E453" s="61"/>
      <c r="F453" s="16">
        <f>F454+F455</f>
        <v>0</v>
      </c>
      <c r="G453" s="16">
        <f>G454+G455</f>
        <v>0</v>
      </c>
      <c r="H453" s="16"/>
      <c r="I453" s="16">
        <f>I454+I455</f>
        <v>0</v>
      </c>
      <c r="J453" s="16">
        <f>J454+J455</f>
        <v>0</v>
      </c>
      <c r="K453" s="16"/>
      <c r="L453" s="16">
        <f>L454+L455</f>
        <v>0</v>
      </c>
      <c r="M453" s="16">
        <f>M454+M455</f>
        <v>0</v>
      </c>
      <c r="N453" s="16"/>
      <c r="O453" s="16">
        <f>O454+O455</f>
        <v>0</v>
      </c>
      <c r="P453" s="16">
        <f>P454+P455</f>
        <v>0</v>
      </c>
      <c r="Q453" s="16"/>
      <c r="R453" s="16">
        <f aca="true" t="shared" si="239" ref="R453:W453">R454+R455</f>
        <v>0</v>
      </c>
      <c r="S453" s="16">
        <f t="shared" si="239"/>
        <v>0</v>
      </c>
      <c r="T453" s="16">
        <f t="shared" si="239"/>
        <v>0</v>
      </c>
      <c r="U453" s="16">
        <f t="shared" si="239"/>
        <v>0</v>
      </c>
      <c r="V453" s="16">
        <f t="shared" si="239"/>
        <v>0</v>
      </c>
      <c r="W453" s="16">
        <f t="shared" si="239"/>
        <v>0</v>
      </c>
      <c r="X453" s="16"/>
      <c r="Y453" s="16">
        <f aca="true" t="shared" si="240" ref="Y453:AE453">Y454+Y455</f>
        <v>0</v>
      </c>
      <c r="Z453" s="16">
        <f t="shared" si="240"/>
        <v>0</v>
      </c>
      <c r="AA453" s="16">
        <f t="shared" si="240"/>
        <v>0</v>
      </c>
      <c r="AB453" s="16">
        <f t="shared" si="240"/>
        <v>0</v>
      </c>
      <c r="AC453" s="16"/>
      <c r="AD453" s="16">
        <f t="shared" si="240"/>
        <v>0</v>
      </c>
      <c r="AE453" s="16">
        <f t="shared" si="240"/>
        <v>0</v>
      </c>
    </row>
    <row r="454" spans="1:31" s="27" customFormat="1" ht="12">
      <c r="A454" s="25" t="s">
        <v>81</v>
      </c>
      <c r="B454" s="15"/>
      <c r="C454" s="22">
        <f t="shared" si="238"/>
        <v>0</v>
      </c>
      <c r="D454" s="22">
        <f t="shared" si="238"/>
        <v>0</v>
      </c>
      <c r="E454" s="61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27" customFormat="1" ht="12">
      <c r="A455" s="29" t="s">
        <v>82</v>
      </c>
      <c r="B455" s="28"/>
      <c r="C455" s="22">
        <f t="shared" si="238"/>
        <v>0</v>
      </c>
      <c r="D455" s="22">
        <f t="shared" si="238"/>
        <v>0</v>
      </c>
      <c r="E455" s="61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13" customFormat="1" ht="12">
      <c r="A456" s="17" t="s">
        <v>52</v>
      </c>
      <c r="B456" s="15"/>
      <c r="C456" s="22">
        <f t="shared" si="238"/>
        <v>0</v>
      </c>
      <c r="D456" s="22">
        <f t="shared" si="238"/>
        <v>0</v>
      </c>
      <c r="E456" s="61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ht="30.75">
      <c r="A457" s="38" t="s">
        <v>75</v>
      </c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2">
      <c r="A458" s="4" t="s">
        <v>1</v>
      </c>
      <c r="B458" s="4" t="s">
        <v>2</v>
      </c>
      <c r="C458" s="7" t="s">
        <v>92</v>
      </c>
      <c r="D458" s="7" t="s">
        <v>92</v>
      </c>
      <c r="E458" s="7" t="s">
        <v>92</v>
      </c>
      <c r="F458" s="7">
        <v>106</v>
      </c>
      <c r="G458" s="7">
        <v>106</v>
      </c>
      <c r="H458" s="59">
        <v>106</v>
      </c>
      <c r="I458" s="7">
        <v>108</v>
      </c>
      <c r="J458" s="7">
        <v>108</v>
      </c>
      <c r="K458" s="59">
        <v>108</v>
      </c>
      <c r="L458" s="7">
        <v>116</v>
      </c>
      <c r="M458" s="7">
        <v>116</v>
      </c>
      <c r="N458" s="59">
        <v>116</v>
      </c>
      <c r="O458" s="7">
        <v>282</v>
      </c>
      <c r="P458" s="7">
        <v>282</v>
      </c>
      <c r="Q458" s="59">
        <v>282</v>
      </c>
      <c r="R458" s="7">
        <v>519</v>
      </c>
      <c r="S458" s="7">
        <v>519</v>
      </c>
      <c r="T458" s="7">
        <v>532</v>
      </c>
      <c r="U458" s="7">
        <v>532</v>
      </c>
      <c r="V458" s="2">
        <v>621</v>
      </c>
      <c r="W458" s="2">
        <v>621</v>
      </c>
      <c r="X458" s="54">
        <v>621</v>
      </c>
      <c r="Y458" s="7">
        <v>629</v>
      </c>
      <c r="Z458" s="7">
        <v>629</v>
      </c>
      <c r="AA458" s="7">
        <v>701</v>
      </c>
      <c r="AB458" s="7">
        <v>701</v>
      </c>
      <c r="AC458" s="54">
        <v>701</v>
      </c>
      <c r="AD458" s="7">
        <v>910</v>
      </c>
      <c r="AE458" s="7">
        <v>910</v>
      </c>
    </row>
    <row r="459" spans="1:31" ht="23.25">
      <c r="A459" s="6"/>
      <c r="B459" s="6"/>
      <c r="C459" s="7" t="s">
        <v>90</v>
      </c>
      <c r="D459" s="7" t="s">
        <v>91</v>
      </c>
      <c r="E459" s="54" t="s">
        <v>89</v>
      </c>
      <c r="F459" s="7" t="s">
        <v>90</v>
      </c>
      <c r="G459" s="7" t="s">
        <v>91</v>
      </c>
      <c r="H459" s="54" t="s">
        <v>89</v>
      </c>
      <c r="I459" s="7" t="s">
        <v>90</v>
      </c>
      <c r="J459" s="7" t="s">
        <v>91</v>
      </c>
      <c r="K459" s="59" t="s">
        <v>89</v>
      </c>
      <c r="L459" s="7" t="s">
        <v>90</v>
      </c>
      <c r="M459" s="7" t="s">
        <v>91</v>
      </c>
      <c r="N459" s="59" t="s">
        <v>89</v>
      </c>
      <c r="O459" s="7" t="s">
        <v>90</v>
      </c>
      <c r="P459" s="7" t="s">
        <v>91</v>
      </c>
      <c r="Q459" s="59" t="s">
        <v>89</v>
      </c>
      <c r="R459" s="7" t="s">
        <v>3</v>
      </c>
      <c r="S459" s="7" t="s">
        <v>3</v>
      </c>
      <c r="T459" s="7" t="s">
        <v>3</v>
      </c>
      <c r="U459" s="7" t="s">
        <v>3</v>
      </c>
      <c r="V459" s="7" t="s">
        <v>90</v>
      </c>
      <c r="W459" s="7" t="s">
        <v>91</v>
      </c>
      <c r="X459" s="54" t="s">
        <v>89</v>
      </c>
      <c r="Y459" s="7" t="s">
        <v>3</v>
      </c>
      <c r="Z459" s="7" t="s">
        <v>3</v>
      </c>
      <c r="AA459" s="7" t="s">
        <v>3</v>
      </c>
      <c r="AB459" s="7" t="s">
        <v>3</v>
      </c>
      <c r="AC459" s="54" t="s">
        <v>89</v>
      </c>
      <c r="AD459" s="7" t="s">
        <v>3</v>
      </c>
      <c r="AE459" s="7" t="s">
        <v>3</v>
      </c>
    </row>
    <row r="460" spans="1:31" s="32" customFormat="1" ht="12">
      <c r="A460" s="17" t="s">
        <v>4</v>
      </c>
      <c r="B460" s="15"/>
      <c r="C460" s="18">
        <f>C461+C491+C493+C502+C506+C508</f>
        <v>4239</v>
      </c>
      <c r="D460" s="18">
        <f>D461+D491+D493+D502+D506+D508</f>
        <v>12544</v>
      </c>
      <c r="E460" s="61">
        <f>E461+E494+E503</f>
        <v>0</v>
      </c>
      <c r="F460" s="18">
        <f>F461+F491+F493+F502+F506+F508</f>
        <v>0</v>
      </c>
      <c r="G460" s="18">
        <f>G461+G491+G493+G502+G506+G508</f>
        <v>0</v>
      </c>
      <c r="H460" s="61">
        <f>H461+H494+H503</f>
        <v>0</v>
      </c>
      <c r="I460" s="18">
        <f>I461+I491+I493+I502+I506+I508</f>
        <v>0</v>
      </c>
      <c r="J460" s="18">
        <f>J461+J491+J493+J502+J506+J508</f>
        <v>0</v>
      </c>
      <c r="K460" s="61">
        <f>K461+K494+K503</f>
        <v>0</v>
      </c>
      <c r="L460" s="18">
        <f>L461+L491+L493+L502+L506+L508</f>
        <v>0</v>
      </c>
      <c r="M460" s="18">
        <f>M461+M491+M493+M502+M506+M508</f>
        <v>0</v>
      </c>
      <c r="N460" s="61">
        <f>N461+N494+N503</f>
        <v>0</v>
      </c>
      <c r="O460" s="18">
        <f>O461+O491+O493+O502+O506+O508</f>
        <v>0</v>
      </c>
      <c r="P460" s="18">
        <f>P461+P491+P493+P502+P506+P508</f>
        <v>0</v>
      </c>
      <c r="Q460" s="61">
        <f>Q461+Q494+Q503</f>
        <v>0</v>
      </c>
      <c r="R460" s="18">
        <f aca="true" t="shared" si="241" ref="R460:W460">R461+R491+R493+R502+R506+R508</f>
        <v>0</v>
      </c>
      <c r="S460" s="18">
        <f t="shared" si="241"/>
        <v>0</v>
      </c>
      <c r="T460" s="18">
        <f t="shared" si="241"/>
        <v>0</v>
      </c>
      <c r="U460" s="18">
        <f t="shared" si="241"/>
        <v>0</v>
      </c>
      <c r="V460" s="18">
        <f t="shared" si="241"/>
        <v>4239</v>
      </c>
      <c r="W460" s="18">
        <f t="shared" si="241"/>
        <v>12544</v>
      </c>
      <c r="X460" s="61">
        <f>X461+X494+X503</f>
        <v>0</v>
      </c>
      <c r="Y460" s="18">
        <f aca="true" t="shared" si="242" ref="Y460:AE460">Y461+Y491+Y493+Y502+Y506+Y508</f>
        <v>0</v>
      </c>
      <c r="Z460" s="18">
        <f t="shared" si="242"/>
        <v>0</v>
      </c>
      <c r="AA460" s="18">
        <f t="shared" si="242"/>
        <v>0</v>
      </c>
      <c r="AB460" s="18">
        <f t="shared" si="242"/>
        <v>0</v>
      </c>
      <c r="AC460" s="61">
        <f>AC461+AC494+AC503</f>
        <v>0</v>
      </c>
      <c r="AD460" s="18">
        <f t="shared" si="242"/>
        <v>0</v>
      </c>
      <c r="AE460" s="18">
        <f t="shared" si="242"/>
        <v>0</v>
      </c>
    </row>
    <row r="461" spans="1:31" s="5" customFormat="1" ht="11.25">
      <c r="A461" s="17" t="s">
        <v>5</v>
      </c>
      <c r="B461" s="15"/>
      <c r="C461" s="18">
        <f>C463+C470+C477+C478+C479+C481+C483+C485+C487+C489+C486</f>
        <v>4239</v>
      </c>
      <c r="D461" s="18">
        <f>D463+D470+D477+D478+D479+D481+D483+D485+D487+D489+D486</f>
        <v>12544</v>
      </c>
      <c r="E461" s="61">
        <f>E481</f>
        <v>0</v>
      </c>
      <c r="F461" s="18">
        <f>F463+F470+F477+F478+F479+F481+F483+F485+F487+F489+F486+F484</f>
        <v>0</v>
      </c>
      <c r="G461" s="18">
        <f>G463+G470+G477+G478+G479+G481+G483+G485+G487+G489+G486+G484</f>
        <v>0</v>
      </c>
      <c r="H461" s="61">
        <f>H481</f>
        <v>0</v>
      </c>
      <c r="I461" s="18">
        <f>I463+I470+I477+I478+I479+I481+I483+I485+I487+I489+I486</f>
        <v>0</v>
      </c>
      <c r="J461" s="18">
        <f>J463+J470+J477+J478+J479+J481+J483+J485+J487+J489+J486</f>
        <v>0</v>
      </c>
      <c r="K461" s="61">
        <f>K481</f>
        <v>0</v>
      </c>
      <c r="L461" s="18">
        <f>L463+L470+L477+L478+L479+L481+L483+L485+L487+L489+L486</f>
        <v>0</v>
      </c>
      <c r="M461" s="18">
        <f>M463+M470+M477+M478+M479+M481+M483+M485+M487+M489+M486</f>
        <v>0</v>
      </c>
      <c r="N461" s="61">
        <f>N481</f>
        <v>0</v>
      </c>
      <c r="O461" s="18">
        <f>O463+O470+O477+O478+O479+O481+O483+O485+O487+O489+O486</f>
        <v>0</v>
      </c>
      <c r="P461" s="18">
        <f>P463+P470+P477+P478+P479+P481+P483+P485+P487+P489+P486</f>
        <v>0</v>
      </c>
      <c r="Q461" s="61">
        <f>Q481</f>
        <v>0</v>
      </c>
      <c r="R461" s="18">
        <f>R463+R470+R477+R478+R479+R481+R483+R485+R487+R489+R486</f>
        <v>0</v>
      </c>
      <c r="S461" s="18">
        <f>S463+S470+S477+S478+S479+S481+S483+S485+S487+S489+S486</f>
        <v>0</v>
      </c>
      <c r="T461" s="18">
        <f>T463+T470+T477+T478+T479+T481+T483+T485+T487+T489+T486</f>
        <v>0</v>
      </c>
      <c r="U461" s="18">
        <f>U463+U470+U477+U478+U479+U481+U483+U485+U487+U489+U486</f>
        <v>0</v>
      </c>
      <c r="V461" s="18">
        <f>V463+V470+V477+V478+V479+V481+V483+V485+V487+V489+V486+V484</f>
        <v>4239</v>
      </c>
      <c r="W461" s="18">
        <f>W463+W470+W477+W478+W479+W481+W483+W485+W487+W489+W486+W484</f>
        <v>12544</v>
      </c>
      <c r="X461" s="61">
        <f>X481</f>
        <v>0</v>
      </c>
      <c r="Y461" s="18">
        <f aca="true" t="shared" si="243" ref="Y461:AE461">Y463+Y470+Y477+Y478+Y479+Y481+Y483+Y485+Y487+Y489+Y486</f>
        <v>0</v>
      </c>
      <c r="Z461" s="18">
        <f t="shared" si="243"/>
        <v>0</v>
      </c>
      <c r="AA461" s="18">
        <f t="shared" si="243"/>
        <v>0</v>
      </c>
      <c r="AB461" s="18">
        <f t="shared" si="243"/>
        <v>0</v>
      </c>
      <c r="AC461" s="61">
        <f>AC481</f>
        <v>0</v>
      </c>
      <c r="AD461" s="18">
        <f t="shared" si="243"/>
        <v>0</v>
      </c>
      <c r="AE461" s="18">
        <f t="shared" si="243"/>
        <v>0</v>
      </c>
    </row>
    <row r="462" spans="1:31" s="3" customFormat="1" ht="28.5" customHeight="1">
      <c r="A462" s="17"/>
      <c r="B462" s="15"/>
      <c r="C462" s="18"/>
      <c r="D462" s="18"/>
      <c r="E462" s="6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s="10" customFormat="1" ht="22.5">
      <c r="A463" s="19" t="s">
        <v>62</v>
      </c>
      <c r="B463" s="48" t="s">
        <v>6</v>
      </c>
      <c r="C463" s="18">
        <f>C465+C467</f>
        <v>0</v>
      </c>
      <c r="D463" s="18">
        <f>D465+D467</f>
        <v>0</v>
      </c>
      <c r="E463" s="61"/>
      <c r="F463" s="18">
        <f>F465+F467</f>
        <v>0</v>
      </c>
      <c r="G463" s="18">
        <f>G465+G467</f>
        <v>0</v>
      </c>
      <c r="H463" s="18"/>
      <c r="I463" s="18">
        <f>I465+I467</f>
        <v>0</v>
      </c>
      <c r="J463" s="18">
        <f>J465+J467</f>
        <v>0</v>
      </c>
      <c r="K463" s="18"/>
      <c r="L463" s="18">
        <f>L465+L467</f>
        <v>0</v>
      </c>
      <c r="M463" s="18">
        <f>M465+M467</f>
        <v>0</v>
      </c>
      <c r="N463" s="18"/>
      <c r="O463" s="18">
        <f>O465+O467</f>
        <v>0</v>
      </c>
      <c r="P463" s="18">
        <f>P465+P467</f>
        <v>0</v>
      </c>
      <c r="Q463" s="18"/>
      <c r="R463" s="18">
        <f>R465+R467</f>
        <v>0</v>
      </c>
      <c r="S463" s="18">
        <f aca="true" t="shared" si="244" ref="S463:W464">S465+S467</f>
        <v>0</v>
      </c>
      <c r="T463" s="18">
        <f t="shared" si="244"/>
        <v>0</v>
      </c>
      <c r="U463" s="18">
        <f t="shared" si="244"/>
        <v>0</v>
      </c>
      <c r="V463" s="18">
        <f t="shared" si="244"/>
        <v>0</v>
      </c>
      <c r="W463" s="18">
        <f t="shared" si="244"/>
        <v>0</v>
      </c>
      <c r="X463" s="18"/>
      <c r="Y463" s="18">
        <f>Y465+Y467</f>
        <v>0</v>
      </c>
      <c r="Z463" s="18">
        <f aca="true" t="shared" si="245" ref="Z463:AB464">Z465+Z467</f>
        <v>0</v>
      </c>
      <c r="AA463" s="18">
        <f>AA465+AA467</f>
        <v>0</v>
      </c>
      <c r="AB463" s="18">
        <f t="shared" si="245"/>
        <v>0</v>
      </c>
      <c r="AC463" s="18"/>
      <c r="AD463" s="18">
        <f>AD465+AD467</f>
        <v>0</v>
      </c>
      <c r="AE463" s="18">
        <f>AE465+AE467</f>
        <v>0</v>
      </c>
    </row>
    <row r="464" spans="1:31" s="10" customFormat="1" ht="12">
      <c r="A464" s="41" t="s">
        <v>71</v>
      </c>
      <c r="B464" s="49"/>
      <c r="C464" s="18">
        <f>C466+C468</f>
        <v>0</v>
      </c>
      <c r="D464" s="18">
        <f>D466+D468</f>
        <v>0</v>
      </c>
      <c r="E464" s="61"/>
      <c r="F464" s="18">
        <f>F466+F468</f>
        <v>0</v>
      </c>
      <c r="G464" s="18">
        <f>G466+G468</f>
        <v>0</v>
      </c>
      <c r="H464" s="18"/>
      <c r="I464" s="18">
        <f>I466+I468</f>
        <v>0</v>
      </c>
      <c r="J464" s="18">
        <f>J466+J468</f>
        <v>0</v>
      </c>
      <c r="K464" s="18"/>
      <c r="L464" s="18">
        <f>L466+L468</f>
        <v>0</v>
      </c>
      <c r="M464" s="18">
        <f>M466+M468</f>
        <v>0</v>
      </c>
      <c r="N464" s="18"/>
      <c r="O464" s="18">
        <f>O466+O468</f>
        <v>0</v>
      </c>
      <c r="P464" s="18">
        <f>P466+P468</f>
        <v>0</v>
      </c>
      <c r="Q464" s="18"/>
      <c r="R464" s="18">
        <f>R466+R468</f>
        <v>0</v>
      </c>
      <c r="S464" s="18">
        <f t="shared" si="244"/>
        <v>0</v>
      </c>
      <c r="T464" s="18">
        <f t="shared" si="244"/>
        <v>0</v>
      </c>
      <c r="U464" s="18">
        <f t="shared" si="244"/>
        <v>0</v>
      </c>
      <c r="V464" s="18">
        <f t="shared" si="244"/>
        <v>0</v>
      </c>
      <c r="W464" s="18">
        <f t="shared" si="244"/>
        <v>0</v>
      </c>
      <c r="X464" s="18"/>
      <c r="Y464" s="18">
        <f>Y466+Y468</f>
        <v>0</v>
      </c>
      <c r="Z464" s="18">
        <f t="shared" si="245"/>
        <v>0</v>
      </c>
      <c r="AA464" s="18">
        <f>AA466+AA468</f>
        <v>0</v>
      </c>
      <c r="AB464" s="18">
        <f t="shared" si="245"/>
        <v>0</v>
      </c>
      <c r="AC464" s="18"/>
      <c r="AD464" s="18">
        <f>AD466+AD468</f>
        <v>0</v>
      </c>
      <c r="AE464" s="18">
        <f>AE466+AE468</f>
        <v>0</v>
      </c>
    </row>
    <row r="465" spans="1:31" s="10" customFormat="1" ht="12">
      <c r="A465" s="41" t="s">
        <v>66</v>
      </c>
      <c r="B465" s="49" t="s">
        <v>68</v>
      </c>
      <c r="C465" s="22">
        <f aca="true" t="shared" si="246" ref="C465:D468">F465+I465+L465+O465+R465+T465+V465+Y465+AA465+AD465</f>
        <v>0</v>
      </c>
      <c r="D465" s="22">
        <f t="shared" si="246"/>
        <v>0</v>
      </c>
      <c r="E465" s="61"/>
      <c r="F465" s="22"/>
      <c r="G465" s="22">
        <v>0</v>
      </c>
      <c r="H465" s="22"/>
      <c r="I465" s="22"/>
      <c r="J465" s="22">
        <v>0</v>
      </c>
      <c r="K465" s="22"/>
      <c r="L465" s="22"/>
      <c r="M465" s="22">
        <v>0</v>
      </c>
      <c r="N465" s="22"/>
      <c r="O465" s="22"/>
      <c r="P465" s="22">
        <v>0</v>
      </c>
      <c r="Q465" s="22"/>
      <c r="R465" s="22"/>
      <c r="S465" s="22"/>
      <c r="T465" s="22"/>
      <c r="U465" s="22">
        <v>0</v>
      </c>
      <c r="V465" s="22"/>
      <c r="W465" s="22">
        <v>0</v>
      </c>
      <c r="X465" s="22"/>
      <c r="Y465" s="22"/>
      <c r="Z465" s="22">
        <v>0</v>
      </c>
      <c r="AA465" s="22"/>
      <c r="AB465" s="22">
        <v>0</v>
      </c>
      <c r="AC465" s="22"/>
      <c r="AD465" s="22"/>
      <c r="AE465" s="22">
        <v>0</v>
      </c>
    </row>
    <row r="466" spans="1:31" s="10" customFormat="1" ht="12">
      <c r="A466" s="41" t="s">
        <v>67</v>
      </c>
      <c r="B466" s="49"/>
      <c r="C466" s="22">
        <f t="shared" si="246"/>
        <v>0</v>
      </c>
      <c r="D466" s="22">
        <f t="shared" si="246"/>
        <v>0</v>
      </c>
      <c r="E466" s="61"/>
      <c r="F466" s="22"/>
      <c r="G466" s="22">
        <v>0</v>
      </c>
      <c r="H466" s="22"/>
      <c r="I466" s="22"/>
      <c r="J466" s="22">
        <v>0</v>
      </c>
      <c r="K466" s="22"/>
      <c r="L466" s="22"/>
      <c r="M466" s="22">
        <v>0</v>
      </c>
      <c r="N466" s="22"/>
      <c r="O466" s="22"/>
      <c r="P466" s="22">
        <v>0</v>
      </c>
      <c r="Q466" s="22"/>
      <c r="R466" s="22"/>
      <c r="S466" s="22"/>
      <c r="T466" s="22"/>
      <c r="U466" s="22">
        <v>0</v>
      </c>
      <c r="V466" s="22"/>
      <c r="W466" s="22">
        <v>0</v>
      </c>
      <c r="X466" s="22"/>
      <c r="Y466" s="22"/>
      <c r="Z466" s="22">
        <v>0</v>
      </c>
      <c r="AA466" s="22"/>
      <c r="AB466" s="22">
        <v>0</v>
      </c>
      <c r="AC466" s="22"/>
      <c r="AD466" s="22"/>
      <c r="AE466" s="22">
        <v>0</v>
      </c>
    </row>
    <row r="467" spans="1:31" s="10" customFormat="1" ht="12">
      <c r="A467" s="41" t="s">
        <v>69</v>
      </c>
      <c r="B467" s="49" t="s">
        <v>70</v>
      </c>
      <c r="C467" s="22">
        <f t="shared" si="246"/>
        <v>0</v>
      </c>
      <c r="D467" s="22">
        <f t="shared" si="246"/>
        <v>0</v>
      </c>
      <c r="E467" s="61"/>
      <c r="F467" s="22"/>
      <c r="G467" s="22">
        <v>0</v>
      </c>
      <c r="H467" s="22"/>
      <c r="I467" s="22"/>
      <c r="J467" s="22">
        <v>0</v>
      </c>
      <c r="K467" s="22"/>
      <c r="L467" s="22"/>
      <c r="M467" s="22">
        <v>0</v>
      </c>
      <c r="N467" s="22"/>
      <c r="O467" s="22"/>
      <c r="P467" s="22">
        <v>0</v>
      </c>
      <c r="Q467" s="22"/>
      <c r="R467" s="22"/>
      <c r="S467" s="22"/>
      <c r="T467" s="22"/>
      <c r="U467" s="22">
        <v>0</v>
      </c>
      <c r="V467" s="22"/>
      <c r="W467" s="22">
        <v>0</v>
      </c>
      <c r="X467" s="22"/>
      <c r="Y467" s="22"/>
      <c r="Z467" s="22">
        <v>0</v>
      </c>
      <c r="AA467" s="22"/>
      <c r="AB467" s="22">
        <v>0</v>
      </c>
      <c r="AC467" s="22"/>
      <c r="AD467" s="22"/>
      <c r="AE467" s="22">
        <v>0</v>
      </c>
    </row>
    <row r="468" spans="1:31" s="10" customFormat="1" ht="12">
      <c r="A468" s="41" t="s">
        <v>67</v>
      </c>
      <c r="B468" s="49"/>
      <c r="C468" s="22">
        <f t="shared" si="246"/>
        <v>0</v>
      </c>
      <c r="D468" s="22">
        <f t="shared" si="246"/>
        <v>0</v>
      </c>
      <c r="E468" s="61"/>
      <c r="F468" s="22"/>
      <c r="G468" s="22">
        <v>0</v>
      </c>
      <c r="H468" s="22"/>
      <c r="I468" s="22"/>
      <c r="J468" s="22">
        <v>0</v>
      </c>
      <c r="K468" s="22"/>
      <c r="L468" s="22"/>
      <c r="M468" s="22">
        <v>0</v>
      </c>
      <c r="N468" s="22"/>
      <c r="O468" s="22"/>
      <c r="P468" s="22">
        <v>0</v>
      </c>
      <c r="Q468" s="22"/>
      <c r="R468" s="22"/>
      <c r="S468" s="22"/>
      <c r="T468" s="22"/>
      <c r="U468" s="22">
        <v>0</v>
      </c>
      <c r="V468" s="22"/>
      <c r="W468" s="22">
        <v>0</v>
      </c>
      <c r="X468" s="22"/>
      <c r="Y468" s="22"/>
      <c r="Z468" s="22">
        <v>0</v>
      </c>
      <c r="AA468" s="22"/>
      <c r="AB468" s="22">
        <v>0</v>
      </c>
      <c r="AC468" s="22"/>
      <c r="AD468" s="22"/>
      <c r="AE468" s="22">
        <v>0</v>
      </c>
    </row>
    <row r="469" spans="1:31" s="10" customFormat="1" ht="27" customHeight="1">
      <c r="A469" s="20"/>
      <c r="B469" s="49"/>
      <c r="C469" s="22"/>
      <c r="D469" s="22"/>
      <c r="E469" s="6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2">
      <c r="A470" s="19" t="s">
        <v>7</v>
      </c>
      <c r="B470" s="15" t="s">
        <v>8</v>
      </c>
      <c r="C470" s="18">
        <f>C471+C472+C473+C474+C475</f>
        <v>0</v>
      </c>
      <c r="D470" s="18">
        <f>D471+D472+D473+D474+D475</f>
        <v>0</v>
      </c>
      <c r="E470" s="61"/>
      <c r="F470" s="18">
        <f>F471+F472+F473+F474+F475</f>
        <v>0</v>
      </c>
      <c r="G470" s="18">
        <f>G471+G472+G473+G474+G475</f>
        <v>0</v>
      </c>
      <c r="H470" s="18"/>
      <c r="I470" s="18">
        <f>I471+I472+I473+I474+I475</f>
        <v>0</v>
      </c>
      <c r="J470" s="18">
        <f>J471+J472+J473+J474+J475</f>
        <v>0</v>
      </c>
      <c r="K470" s="18"/>
      <c r="L470" s="18">
        <f>L471+L472+L473+L474+L475</f>
        <v>0</v>
      </c>
      <c r="M470" s="18">
        <f>M471+M472+M473+M474+M475</f>
        <v>0</v>
      </c>
      <c r="N470" s="18"/>
      <c r="O470" s="18">
        <f>O471+O472+O473+O474+O475</f>
        <v>0</v>
      </c>
      <c r="P470" s="18">
        <f>P471+P472+P473+P474+P475</f>
        <v>0</v>
      </c>
      <c r="Q470" s="18"/>
      <c r="R470" s="18">
        <f aca="true" t="shared" si="247" ref="R470:W470">R471+R472+R473+R474+R475</f>
        <v>0</v>
      </c>
      <c r="S470" s="18">
        <f t="shared" si="247"/>
        <v>0</v>
      </c>
      <c r="T470" s="18">
        <f t="shared" si="247"/>
        <v>0</v>
      </c>
      <c r="U470" s="18">
        <f t="shared" si="247"/>
        <v>0</v>
      </c>
      <c r="V470" s="18">
        <f t="shared" si="247"/>
        <v>0</v>
      </c>
      <c r="W470" s="18">
        <f t="shared" si="247"/>
        <v>0</v>
      </c>
      <c r="X470" s="18"/>
      <c r="Y470" s="18">
        <f aca="true" t="shared" si="248" ref="Y470:AE470">Y471+Y472+Y473+Y474+Y475</f>
        <v>0</v>
      </c>
      <c r="Z470" s="18">
        <f t="shared" si="248"/>
        <v>0</v>
      </c>
      <c r="AA470" s="18">
        <f t="shared" si="248"/>
        <v>0</v>
      </c>
      <c r="AB470" s="18">
        <f t="shared" si="248"/>
        <v>0</v>
      </c>
      <c r="AC470" s="18"/>
      <c r="AD470" s="18">
        <f t="shared" si="248"/>
        <v>0</v>
      </c>
      <c r="AE470" s="18">
        <f t="shared" si="248"/>
        <v>0</v>
      </c>
    </row>
    <row r="471" spans="1:31" ht="12">
      <c r="A471" s="20" t="s">
        <v>9</v>
      </c>
      <c r="B471" s="21" t="s">
        <v>10</v>
      </c>
      <c r="C471" s="22">
        <f aca="true" t="shared" si="249" ref="C471:D475">F471+I471+L471+O471+R471+T471+V471+Y471+AA471+AD471</f>
        <v>0</v>
      </c>
      <c r="D471" s="22">
        <f t="shared" si="249"/>
        <v>0</v>
      </c>
      <c r="E471" s="61"/>
      <c r="F471" s="22"/>
      <c r="G471" s="22">
        <v>0</v>
      </c>
      <c r="H471" s="22"/>
      <c r="I471" s="22"/>
      <c r="J471" s="22">
        <v>0</v>
      </c>
      <c r="K471" s="22"/>
      <c r="L471" s="22"/>
      <c r="M471" s="22">
        <v>0</v>
      </c>
      <c r="N471" s="22"/>
      <c r="O471" s="22"/>
      <c r="P471" s="22">
        <v>0</v>
      </c>
      <c r="Q471" s="22"/>
      <c r="R471" s="22"/>
      <c r="S471" s="22"/>
      <c r="T471" s="22"/>
      <c r="U471" s="22">
        <v>0</v>
      </c>
      <c r="V471" s="22"/>
      <c r="W471" s="22">
        <v>0</v>
      </c>
      <c r="X471" s="22"/>
      <c r="Y471" s="22"/>
      <c r="Z471" s="22">
        <v>0</v>
      </c>
      <c r="AA471" s="22"/>
      <c r="AB471" s="22">
        <v>0</v>
      </c>
      <c r="AC471" s="22"/>
      <c r="AD471" s="22"/>
      <c r="AE471" s="22">
        <v>0</v>
      </c>
    </row>
    <row r="472" spans="1:31" ht="12">
      <c r="A472" s="20" t="s">
        <v>11</v>
      </c>
      <c r="B472" s="21" t="s">
        <v>12</v>
      </c>
      <c r="C472" s="22">
        <f t="shared" si="249"/>
        <v>0</v>
      </c>
      <c r="D472" s="22">
        <f t="shared" si="249"/>
        <v>0</v>
      </c>
      <c r="E472" s="61"/>
      <c r="F472" s="22"/>
      <c r="G472" s="22">
        <v>0</v>
      </c>
      <c r="H472" s="22"/>
      <c r="I472" s="22"/>
      <c r="J472" s="22">
        <v>0</v>
      </c>
      <c r="K472" s="22"/>
      <c r="L472" s="22"/>
      <c r="M472" s="22">
        <v>0</v>
      </c>
      <c r="N472" s="22"/>
      <c r="O472" s="22"/>
      <c r="P472" s="22">
        <v>0</v>
      </c>
      <c r="Q472" s="22"/>
      <c r="R472" s="22"/>
      <c r="S472" s="22"/>
      <c r="T472" s="22"/>
      <c r="U472" s="22">
        <v>0</v>
      </c>
      <c r="V472" s="22"/>
      <c r="W472" s="22">
        <v>0</v>
      </c>
      <c r="X472" s="22"/>
      <c r="Y472" s="22"/>
      <c r="Z472" s="22">
        <v>0</v>
      </c>
      <c r="AA472" s="22"/>
      <c r="AB472" s="22">
        <v>0</v>
      </c>
      <c r="AC472" s="22"/>
      <c r="AD472" s="22"/>
      <c r="AE472" s="22">
        <v>0</v>
      </c>
    </row>
    <row r="473" spans="1:31" ht="12">
      <c r="A473" s="23" t="s">
        <v>13</v>
      </c>
      <c r="B473" s="21" t="s">
        <v>14</v>
      </c>
      <c r="C473" s="22">
        <f t="shared" si="249"/>
        <v>0</v>
      </c>
      <c r="D473" s="22">
        <f t="shared" si="249"/>
        <v>0</v>
      </c>
      <c r="E473" s="64"/>
      <c r="F473" s="22"/>
      <c r="G473" s="22">
        <v>0</v>
      </c>
      <c r="H473" s="22"/>
      <c r="I473" s="22"/>
      <c r="J473" s="22">
        <v>0</v>
      </c>
      <c r="K473" s="22"/>
      <c r="L473" s="22"/>
      <c r="M473" s="22">
        <v>0</v>
      </c>
      <c r="N473" s="22"/>
      <c r="O473" s="22"/>
      <c r="P473" s="22">
        <v>0</v>
      </c>
      <c r="Q473" s="22"/>
      <c r="R473" s="22"/>
      <c r="S473" s="22"/>
      <c r="T473" s="22"/>
      <c r="U473" s="22">
        <v>0</v>
      </c>
      <c r="V473" s="22"/>
      <c r="W473" s="22">
        <v>0</v>
      </c>
      <c r="X473" s="22"/>
      <c r="Y473" s="22"/>
      <c r="Z473" s="22">
        <v>0</v>
      </c>
      <c r="AA473" s="22"/>
      <c r="AB473" s="22">
        <v>0</v>
      </c>
      <c r="AC473" s="22"/>
      <c r="AD473" s="22"/>
      <c r="AE473" s="22">
        <v>0</v>
      </c>
    </row>
    <row r="474" spans="1:31" ht="12">
      <c r="A474" s="20" t="s">
        <v>15</v>
      </c>
      <c r="B474" s="21" t="s">
        <v>16</v>
      </c>
      <c r="C474" s="22">
        <f t="shared" si="249"/>
        <v>0</v>
      </c>
      <c r="D474" s="22">
        <f t="shared" si="249"/>
        <v>0</v>
      </c>
      <c r="E474" s="64"/>
      <c r="F474" s="22"/>
      <c r="G474" s="22">
        <v>0</v>
      </c>
      <c r="H474" s="22"/>
      <c r="I474" s="22"/>
      <c r="J474" s="22">
        <v>0</v>
      </c>
      <c r="K474" s="22"/>
      <c r="L474" s="22"/>
      <c r="M474" s="22">
        <v>0</v>
      </c>
      <c r="N474" s="22"/>
      <c r="O474" s="22"/>
      <c r="P474" s="22">
        <v>0</v>
      </c>
      <c r="Q474" s="22"/>
      <c r="R474" s="22"/>
      <c r="S474" s="22"/>
      <c r="T474" s="22"/>
      <c r="U474" s="22">
        <v>0</v>
      </c>
      <c r="V474" s="22"/>
      <c r="W474" s="22">
        <v>0</v>
      </c>
      <c r="X474" s="22"/>
      <c r="Y474" s="22"/>
      <c r="Z474" s="22">
        <v>0</v>
      </c>
      <c r="AA474" s="22"/>
      <c r="AB474" s="22">
        <v>0</v>
      </c>
      <c r="AC474" s="22"/>
      <c r="AD474" s="22"/>
      <c r="AE474" s="22">
        <v>0</v>
      </c>
    </row>
    <row r="475" spans="1:31" s="10" customFormat="1" ht="12">
      <c r="A475" s="20" t="s">
        <v>17</v>
      </c>
      <c r="B475" s="21" t="s">
        <v>18</v>
      </c>
      <c r="C475" s="22">
        <f t="shared" si="249"/>
        <v>0</v>
      </c>
      <c r="D475" s="22">
        <f t="shared" si="249"/>
        <v>0</v>
      </c>
      <c r="E475" s="64"/>
      <c r="F475" s="22"/>
      <c r="G475" s="22">
        <v>0</v>
      </c>
      <c r="H475" s="22"/>
      <c r="I475" s="22"/>
      <c r="J475" s="22">
        <v>0</v>
      </c>
      <c r="K475" s="22"/>
      <c r="L475" s="22"/>
      <c r="M475" s="22">
        <v>0</v>
      </c>
      <c r="N475" s="22"/>
      <c r="O475" s="22"/>
      <c r="P475" s="22">
        <v>0</v>
      </c>
      <c r="Q475" s="22"/>
      <c r="R475" s="22"/>
      <c r="S475" s="22"/>
      <c r="T475" s="22"/>
      <c r="U475" s="22">
        <v>0</v>
      </c>
      <c r="V475" s="22"/>
      <c r="W475" s="22">
        <v>0</v>
      </c>
      <c r="X475" s="22"/>
      <c r="Y475" s="22"/>
      <c r="Z475" s="22">
        <v>0</v>
      </c>
      <c r="AA475" s="22"/>
      <c r="AB475" s="22">
        <v>0</v>
      </c>
      <c r="AC475" s="22"/>
      <c r="AD475" s="22"/>
      <c r="AE475" s="22">
        <v>0</v>
      </c>
    </row>
    <row r="476" spans="1:31" ht="12">
      <c r="A476" s="19" t="s">
        <v>88</v>
      </c>
      <c r="B476" s="15" t="s">
        <v>87</v>
      </c>
      <c r="C476" s="56">
        <f>C477+C478+C479</f>
        <v>0</v>
      </c>
      <c r="D476" s="56">
        <f>D477+D478+D479</f>
        <v>0</v>
      </c>
      <c r="E476" s="64"/>
      <c r="F476" s="56">
        <f>F477+F478+F479</f>
        <v>0</v>
      </c>
      <c r="G476" s="56">
        <f>G477+G478+G479</f>
        <v>0</v>
      </c>
      <c r="H476" s="56"/>
      <c r="I476" s="56">
        <f>I477+I478+I479</f>
        <v>0</v>
      </c>
      <c r="J476" s="56">
        <f>J477+J478+J479</f>
        <v>0</v>
      </c>
      <c r="K476" s="56"/>
      <c r="L476" s="56">
        <f>L477+L478+L479</f>
        <v>0</v>
      </c>
      <c r="M476" s="56">
        <f>M477+M478+M479</f>
        <v>0</v>
      </c>
      <c r="N476" s="56"/>
      <c r="O476" s="56">
        <f>O477+O478+O479</f>
        <v>0</v>
      </c>
      <c r="P476" s="56">
        <f>P477+P478+P479</f>
        <v>0</v>
      </c>
      <c r="Q476" s="56"/>
      <c r="R476" s="56">
        <f aca="true" t="shared" si="250" ref="R476:W476">R477+R478+R479</f>
        <v>0</v>
      </c>
      <c r="S476" s="56">
        <f t="shared" si="250"/>
        <v>0</v>
      </c>
      <c r="T476" s="56">
        <f t="shared" si="250"/>
        <v>0</v>
      </c>
      <c r="U476" s="56">
        <f t="shared" si="250"/>
        <v>0</v>
      </c>
      <c r="V476" s="56">
        <f t="shared" si="250"/>
        <v>0</v>
      </c>
      <c r="W476" s="56">
        <f t="shared" si="250"/>
        <v>0</v>
      </c>
      <c r="X476" s="56"/>
      <c r="Y476" s="56">
        <f>Y477+Y478+Y479</f>
        <v>0</v>
      </c>
      <c r="Z476" s="56">
        <f>Z477+Z478+Z479</f>
        <v>0</v>
      </c>
      <c r="AA476" s="56">
        <f>AA477+AA478+AA479</f>
        <v>0</v>
      </c>
      <c r="AB476" s="56">
        <f>AB477+AB478+AB479</f>
        <v>0</v>
      </c>
      <c r="AC476" s="56"/>
      <c r="AD476" s="56">
        <f>AD477+AD478+AD479</f>
        <v>0</v>
      </c>
      <c r="AE476" s="56">
        <f>AE477+AE478+AE479</f>
        <v>0</v>
      </c>
    </row>
    <row r="477" spans="1:31" ht="12">
      <c r="A477" s="24" t="s">
        <v>19</v>
      </c>
      <c r="B477" s="21" t="s">
        <v>20</v>
      </c>
      <c r="C477" s="22">
        <f aca="true" t="shared" si="251" ref="C477:D479">F477+I477+L477+O477+R477+T477+V477+Y477+AA477+AD477</f>
        <v>0</v>
      </c>
      <c r="D477" s="22">
        <f t="shared" si="251"/>
        <v>0</v>
      </c>
      <c r="E477" s="64"/>
      <c r="F477" s="18"/>
      <c r="G477" s="18">
        <v>0</v>
      </c>
      <c r="H477" s="18"/>
      <c r="I477" s="18"/>
      <c r="J477" s="18">
        <v>0</v>
      </c>
      <c r="K477" s="18"/>
      <c r="L477" s="18"/>
      <c r="M477" s="18">
        <v>0</v>
      </c>
      <c r="N477" s="18"/>
      <c r="O477" s="18"/>
      <c r="P477" s="18">
        <v>0</v>
      </c>
      <c r="Q477" s="18"/>
      <c r="R477" s="18"/>
      <c r="S477" s="18"/>
      <c r="T477" s="18"/>
      <c r="U477" s="18">
        <v>0</v>
      </c>
      <c r="V477" s="18"/>
      <c r="W477" s="18">
        <v>0</v>
      </c>
      <c r="X477" s="18"/>
      <c r="Y477" s="18"/>
      <c r="Z477" s="18">
        <v>0</v>
      </c>
      <c r="AA477" s="18"/>
      <c r="AB477" s="18">
        <v>0</v>
      </c>
      <c r="AC477" s="18"/>
      <c r="AD477" s="18"/>
      <c r="AE477" s="18">
        <v>0</v>
      </c>
    </row>
    <row r="478" spans="1:31" ht="12">
      <c r="A478" s="19" t="s">
        <v>21</v>
      </c>
      <c r="B478" s="21" t="s">
        <v>22</v>
      </c>
      <c r="C478" s="22">
        <f t="shared" si="251"/>
        <v>0</v>
      </c>
      <c r="D478" s="22">
        <f t="shared" si="251"/>
        <v>0</v>
      </c>
      <c r="E478" s="64"/>
      <c r="F478" s="18"/>
      <c r="G478" s="18">
        <v>0</v>
      </c>
      <c r="H478" s="18"/>
      <c r="I478" s="18"/>
      <c r="J478" s="18">
        <v>0</v>
      </c>
      <c r="K478" s="18"/>
      <c r="L478" s="18"/>
      <c r="M478" s="18">
        <v>0</v>
      </c>
      <c r="N478" s="18"/>
      <c r="O478" s="18"/>
      <c r="P478" s="18">
        <v>0</v>
      </c>
      <c r="Q478" s="18"/>
      <c r="R478" s="18"/>
      <c r="S478" s="18"/>
      <c r="T478" s="18"/>
      <c r="U478" s="18">
        <v>0</v>
      </c>
      <c r="V478" s="18"/>
      <c r="W478" s="18">
        <v>0</v>
      </c>
      <c r="X478" s="18"/>
      <c r="Y478" s="18"/>
      <c r="Z478" s="18">
        <v>0</v>
      </c>
      <c r="AA478" s="18"/>
      <c r="AB478" s="18">
        <v>0</v>
      </c>
      <c r="AC478" s="18"/>
      <c r="AD478" s="18"/>
      <c r="AE478" s="18">
        <v>0</v>
      </c>
    </row>
    <row r="479" spans="1:31" ht="12">
      <c r="A479" s="17" t="s">
        <v>63</v>
      </c>
      <c r="B479" s="21" t="s">
        <v>23</v>
      </c>
      <c r="C479" s="22">
        <f t="shared" si="251"/>
        <v>0</v>
      </c>
      <c r="D479" s="22">
        <f t="shared" si="251"/>
        <v>0</v>
      </c>
      <c r="E479" s="64"/>
      <c r="F479" s="18"/>
      <c r="G479" s="18">
        <v>0</v>
      </c>
      <c r="H479" s="18"/>
      <c r="I479" s="18"/>
      <c r="J479" s="18">
        <v>0</v>
      </c>
      <c r="K479" s="18"/>
      <c r="L479" s="18"/>
      <c r="M479" s="18">
        <v>0</v>
      </c>
      <c r="N479" s="18"/>
      <c r="O479" s="18"/>
      <c r="P479" s="18">
        <v>0</v>
      </c>
      <c r="Q479" s="18"/>
      <c r="R479" s="18"/>
      <c r="S479" s="18"/>
      <c r="T479" s="18"/>
      <c r="U479" s="18">
        <v>0</v>
      </c>
      <c r="V479" s="18"/>
      <c r="W479" s="18">
        <v>0</v>
      </c>
      <c r="X479" s="18"/>
      <c r="Y479" s="18"/>
      <c r="Z479" s="18">
        <v>0</v>
      </c>
      <c r="AA479" s="18"/>
      <c r="AB479" s="18">
        <v>0</v>
      </c>
      <c r="AC479" s="18"/>
      <c r="AD479" s="18"/>
      <c r="AE479" s="18">
        <v>0</v>
      </c>
    </row>
    <row r="480" spans="1:31" ht="12">
      <c r="A480" s="25"/>
      <c r="B480" s="15"/>
      <c r="C480" s="22"/>
      <c r="D480" s="22"/>
      <c r="E480" s="65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s="10" customFormat="1" ht="12">
      <c r="A481" s="17" t="s">
        <v>24</v>
      </c>
      <c r="B481" s="15" t="s">
        <v>25</v>
      </c>
      <c r="C481" s="22">
        <f>F481+I481+L481+O481+R481+T481+V481+Y481+AA481+AD481</f>
        <v>4239</v>
      </c>
      <c r="D481" s="22">
        <f>G481+J481+M481+P481+S481+U481+W481+Z481+AB481+AE481</f>
        <v>11233</v>
      </c>
      <c r="E481" s="61">
        <f>H481+K481+N481+Q481+X481+AC481</f>
        <v>0</v>
      </c>
      <c r="F481" s="18"/>
      <c r="G481" s="18">
        <v>0</v>
      </c>
      <c r="H481" s="18">
        <v>0</v>
      </c>
      <c r="I481" s="18"/>
      <c r="J481" s="18">
        <v>0</v>
      </c>
      <c r="K481" s="18">
        <v>0</v>
      </c>
      <c r="L481" s="18"/>
      <c r="M481" s="18">
        <v>0</v>
      </c>
      <c r="N481" s="18">
        <v>0</v>
      </c>
      <c r="O481" s="18"/>
      <c r="P481" s="18">
        <v>0</v>
      </c>
      <c r="Q481" s="18">
        <v>0</v>
      </c>
      <c r="R481" s="18"/>
      <c r="S481" s="18"/>
      <c r="T481" s="18"/>
      <c r="U481" s="18">
        <v>0</v>
      </c>
      <c r="V481" s="18">
        <v>4239</v>
      </c>
      <c r="W481" s="18">
        <v>11233</v>
      </c>
      <c r="X481" s="18">
        <v>0</v>
      </c>
      <c r="Y481" s="18"/>
      <c r="Z481" s="18">
        <v>0</v>
      </c>
      <c r="AA481" s="18"/>
      <c r="AB481" s="18">
        <v>0</v>
      </c>
      <c r="AC481" s="18">
        <v>0</v>
      </c>
      <c r="AD481" s="18"/>
      <c r="AE481" s="18">
        <v>0</v>
      </c>
    </row>
    <row r="482" spans="1:31" s="10" customFormat="1" ht="12">
      <c r="A482" s="17"/>
      <c r="B482" s="15"/>
      <c r="C482" s="18"/>
      <c r="D482" s="18"/>
      <c r="E482" s="65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s="10" customFormat="1" ht="12">
      <c r="A483" s="42" t="s">
        <v>76</v>
      </c>
      <c r="B483" s="15" t="s">
        <v>77</v>
      </c>
      <c r="C483" s="22">
        <f>F483+I483+L483+O483+R483+T483+V483+Y483+AA483+AD483</f>
        <v>0</v>
      </c>
      <c r="D483" s="22">
        <f>G483+J483+M483+P483+S483+U483+W483+Z483+AB483+AE483</f>
        <v>1311</v>
      </c>
      <c r="E483" s="64"/>
      <c r="F483" s="18"/>
      <c r="G483" s="18">
        <v>0</v>
      </c>
      <c r="H483" s="18"/>
      <c r="I483" s="18"/>
      <c r="J483" s="18">
        <v>0</v>
      </c>
      <c r="K483" s="18"/>
      <c r="L483" s="18"/>
      <c r="M483" s="18">
        <v>0</v>
      </c>
      <c r="N483" s="18"/>
      <c r="O483" s="18"/>
      <c r="P483" s="18">
        <v>0</v>
      </c>
      <c r="Q483" s="18"/>
      <c r="R483" s="18"/>
      <c r="S483" s="18"/>
      <c r="T483" s="18"/>
      <c r="U483" s="18">
        <v>0</v>
      </c>
      <c r="V483" s="18"/>
      <c r="W483" s="18">
        <v>1311</v>
      </c>
      <c r="X483" s="18"/>
      <c r="Y483" s="18"/>
      <c r="Z483" s="18">
        <v>0</v>
      </c>
      <c r="AA483" s="18"/>
      <c r="AB483" s="18">
        <v>0</v>
      </c>
      <c r="AC483" s="18"/>
      <c r="AD483" s="18"/>
      <c r="AE483" s="18">
        <v>0</v>
      </c>
    </row>
    <row r="484" spans="1:31" ht="12">
      <c r="A484" s="17" t="s">
        <v>94</v>
      </c>
      <c r="B484" s="15" t="s">
        <v>93</v>
      </c>
      <c r="C484" s="22">
        <f>F484+I484+L484+O484+R484+T484+V484+Y484+AA484+AD484</f>
        <v>0</v>
      </c>
      <c r="D484" s="22">
        <f>G484+J484+M484+P484+S484+U484+W484+Z484+AB484+AE484</f>
        <v>0</v>
      </c>
      <c r="E484" s="64"/>
      <c r="F484" s="18"/>
      <c r="G484" s="18">
        <v>0</v>
      </c>
      <c r="H484" s="18"/>
      <c r="I484" s="18"/>
      <c r="J484" s="18">
        <v>0</v>
      </c>
      <c r="K484" s="18"/>
      <c r="L484" s="18"/>
      <c r="M484" s="18">
        <v>0</v>
      </c>
      <c r="N484" s="18"/>
      <c r="O484" s="18"/>
      <c r="P484" s="18">
        <v>0</v>
      </c>
      <c r="Q484" s="18"/>
      <c r="R484" s="18"/>
      <c r="S484" s="18"/>
      <c r="T484" s="18"/>
      <c r="U484" s="18">
        <v>0</v>
      </c>
      <c r="V484" s="18">
        <v>0</v>
      </c>
      <c r="W484" s="18">
        <v>0</v>
      </c>
      <c r="X484" s="18"/>
      <c r="Y484" s="18"/>
      <c r="Z484" s="18">
        <v>0</v>
      </c>
      <c r="AA484" s="18"/>
      <c r="AB484" s="18">
        <v>0</v>
      </c>
      <c r="AC484" s="18"/>
      <c r="AD484" s="18"/>
      <c r="AE484" s="18">
        <v>0</v>
      </c>
    </row>
    <row r="485" spans="1:31" s="10" customFormat="1" ht="23.25">
      <c r="A485" s="42" t="s">
        <v>64</v>
      </c>
      <c r="B485" s="15" t="s">
        <v>65</v>
      </c>
      <c r="C485" s="22">
        <f aca="true" t="shared" si="252" ref="C485:D487">F485+I485+L485+O485+R485+T485+V485+Y485+AA485+AD485</f>
        <v>0</v>
      </c>
      <c r="D485" s="22">
        <f t="shared" si="252"/>
        <v>0</v>
      </c>
      <c r="E485" s="64"/>
      <c r="F485" s="18"/>
      <c r="G485" s="18">
        <v>0</v>
      </c>
      <c r="H485" s="18"/>
      <c r="I485" s="18"/>
      <c r="J485" s="18">
        <v>0</v>
      </c>
      <c r="K485" s="18"/>
      <c r="L485" s="18"/>
      <c r="M485" s="18">
        <v>0</v>
      </c>
      <c r="N485" s="18"/>
      <c r="O485" s="18"/>
      <c r="P485" s="18">
        <v>0</v>
      </c>
      <c r="Q485" s="18"/>
      <c r="R485" s="18"/>
      <c r="S485" s="18"/>
      <c r="T485" s="18"/>
      <c r="U485" s="18">
        <v>0</v>
      </c>
      <c r="V485" s="18"/>
      <c r="W485" s="18">
        <v>0</v>
      </c>
      <c r="X485" s="18"/>
      <c r="Y485" s="18"/>
      <c r="Z485" s="18">
        <v>0</v>
      </c>
      <c r="AA485" s="18"/>
      <c r="AB485" s="18">
        <v>0</v>
      </c>
      <c r="AC485" s="18"/>
      <c r="AD485" s="18"/>
      <c r="AE485" s="18">
        <v>0</v>
      </c>
    </row>
    <row r="486" spans="1:31" s="10" customFormat="1" ht="12">
      <c r="A486" s="52" t="s">
        <v>85</v>
      </c>
      <c r="B486" s="53" t="s">
        <v>84</v>
      </c>
      <c r="C486" s="22">
        <f t="shared" si="252"/>
        <v>0</v>
      </c>
      <c r="D486" s="22">
        <f t="shared" si="252"/>
        <v>0</v>
      </c>
      <c r="E486" s="61"/>
      <c r="F486" s="18"/>
      <c r="G486" s="18">
        <v>0</v>
      </c>
      <c r="H486" s="18"/>
      <c r="I486" s="18"/>
      <c r="J486" s="18">
        <v>0</v>
      </c>
      <c r="K486" s="18"/>
      <c r="L486" s="18"/>
      <c r="M486" s="18">
        <v>0</v>
      </c>
      <c r="N486" s="18"/>
      <c r="O486" s="18"/>
      <c r="P486" s="18">
        <v>0</v>
      </c>
      <c r="Q486" s="18"/>
      <c r="R486" s="18"/>
      <c r="S486" s="18"/>
      <c r="T486" s="18"/>
      <c r="U486" s="18">
        <v>0</v>
      </c>
      <c r="V486" s="18"/>
      <c r="W486" s="18">
        <v>0</v>
      </c>
      <c r="X486" s="18"/>
      <c r="Y486" s="18"/>
      <c r="Z486" s="18">
        <v>0</v>
      </c>
      <c r="AA486" s="18"/>
      <c r="AB486" s="18">
        <v>0</v>
      </c>
      <c r="AC486" s="18"/>
      <c r="AD486" s="18"/>
      <c r="AE486" s="18">
        <v>0</v>
      </c>
    </row>
    <row r="487" spans="1:31" ht="12">
      <c r="A487" s="17" t="s">
        <v>53</v>
      </c>
      <c r="B487" s="15" t="s">
        <v>54</v>
      </c>
      <c r="C487" s="22">
        <f t="shared" si="252"/>
        <v>0</v>
      </c>
      <c r="D487" s="22">
        <f t="shared" si="252"/>
        <v>0</v>
      </c>
      <c r="E487" s="61"/>
      <c r="F487" s="18"/>
      <c r="G487" s="18">
        <v>0</v>
      </c>
      <c r="H487" s="18"/>
      <c r="I487" s="18"/>
      <c r="J487" s="18">
        <v>0</v>
      </c>
      <c r="K487" s="18"/>
      <c r="L487" s="18"/>
      <c r="M487" s="18">
        <v>0</v>
      </c>
      <c r="N487" s="18"/>
      <c r="O487" s="18"/>
      <c r="P487" s="18">
        <v>0</v>
      </c>
      <c r="Q487" s="18"/>
      <c r="R487" s="18"/>
      <c r="S487" s="18"/>
      <c r="T487" s="18"/>
      <c r="U487" s="18">
        <v>0</v>
      </c>
      <c r="V487" s="18"/>
      <c r="W487" s="18">
        <v>0</v>
      </c>
      <c r="X487" s="18"/>
      <c r="Y487" s="18"/>
      <c r="Z487" s="18">
        <v>0</v>
      </c>
      <c r="AA487" s="18"/>
      <c r="AB487" s="18">
        <v>0</v>
      </c>
      <c r="AC487" s="18"/>
      <c r="AD487" s="18"/>
      <c r="AE487" s="18">
        <v>0</v>
      </c>
    </row>
    <row r="488" spans="1:31" s="10" customFormat="1" ht="11.25">
      <c r="A488" s="17"/>
      <c r="B488" s="15"/>
      <c r="C488" s="18"/>
      <c r="D488" s="18"/>
      <c r="E488" s="61"/>
      <c r="F488" s="18"/>
      <c r="G488" s="18">
        <v>0</v>
      </c>
      <c r="H488" s="18"/>
      <c r="I488" s="18"/>
      <c r="J488" s="18">
        <v>0</v>
      </c>
      <c r="K488" s="18"/>
      <c r="L488" s="18"/>
      <c r="M488" s="18">
        <v>0</v>
      </c>
      <c r="N488" s="18"/>
      <c r="O488" s="18"/>
      <c r="P488" s="18">
        <v>0</v>
      </c>
      <c r="Q488" s="18"/>
      <c r="R488" s="18"/>
      <c r="S488" s="18"/>
      <c r="T488" s="18"/>
      <c r="U488" s="18">
        <v>0</v>
      </c>
      <c r="V488" s="18"/>
      <c r="W488" s="18">
        <v>0</v>
      </c>
      <c r="X488" s="18"/>
      <c r="Y488" s="18"/>
      <c r="Z488" s="18">
        <v>0</v>
      </c>
      <c r="AA488" s="18"/>
      <c r="AB488" s="18">
        <v>0</v>
      </c>
      <c r="AC488" s="18"/>
      <c r="AD488" s="18"/>
      <c r="AE488" s="18">
        <v>0</v>
      </c>
    </row>
    <row r="489" spans="1:31" s="10" customFormat="1" ht="12">
      <c r="A489" s="17" t="s">
        <v>78</v>
      </c>
      <c r="B489" s="15" t="s">
        <v>26</v>
      </c>
      <c r="C489" s="22">
        <f>F489+I489+L489+O489+R489+T489+V489+Y489+AA489+AD489</f>
        <v>0</v>
      </c>
      <c r="D489" s="22">
        <f>G489+J489+M489+P489+S489+U489+W489+Z489+AB489+AE489</f>
        <v>0</v>
      </c>
      <c r="E489" s="61"/>
      <c r="F489" s="18"/>
      <c r="G489" s="18">
        <v>0</v>
      </c>
      <c r="H489" s="18"/>
      <c r="I489" s="18"/>
      <c r="J489" s="18">
        <v>0</v>
      </c>
      <c r="K489" s="18"/>
      <c r="L489" s="18"/>
      <c r="M489" s="18">
        <v>0</v>
      </c>
      <c r="N489" s="18"/>
      <c r="O489" s="18"/>
      <c r="P489" s="18">
        <v>0</v>
      </c>
      <c r="Q489" s="18"/>
      <c r="R489" s="18"/>
      <c r="S489" s="18"/>
      <c r="T489" s="18"/>
      <c r="U489" s="18">
        <v>0</v>
      </c>
      <c r="V489" s="18"/>
      <c r="W489" s="18">
        <v>0</v>
      </c>
      <c r="X489" s="18"/>
      <c r="Y489" s="18"/>
      <c r="Z489" s="18">
        <v>0</v>
      </c>
      <c r="AA489" s="18"/>
      <c r="AB489" s="18">
        <v>0</v>
      </c>
      <c r="AC489" s="18"/>
      <c r="AD489" s="18"/>
      <c r="AE489" s="18">
        <v>0</v>
      </c>
    </row>
    <row r="490" spans="1:31" ht="12">
      <c r="A490" s="25"/>
      <c r="B490" s="21"/>
      <c r="C490" s="22"/>
      <c r="D490" s="22"/>
      <c r="E490" s="6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2">
      <c r="A491" s="17" t="s">
        <v>27</v>
      </c>
      <c r="B491" s="15" t="s">
        <v>28</v>
      </c>
      <c r="C491" s="22">
        <f>F491+I491+L491+O491+R491+T491+V491+Y491+AA491+AD491</f>
        <v>0</v>
      </c>
      <c r="D491" s="22">
        <f>G491+J491+M491+P491+S491+U491+W491+Z491+AB491+AE491</f>
        <v>0</v>
      </c>
      <c r="E491" s="61"/>
      <c r="F491" s="18"/>
      <c r="G491" s="18">
        <v>0</v>
      </c>
      <c r="H491" s="18"/>
      <c r="I491" s="18"/>
      <c r="J491" s="18">
        <v>0</v>
      </c>
      <c r="K491" s="18"/>
      <c r="L491" s="18"/>
      <c r="M491" s="18">
        <v>0</v>
      </c>
      <c r="N491" s="18"/>
      <c r="O491" s="18"/>
      <c r="P491" s="18">
        <v>0</v>
      </c>
      <c r="Q491" s="18"/>
      <c r="R491" s="18"/>
      <c r="S491" s="18"/>
      <c r="T491" s="18"/>
      <c r="U491" s="18">
        <v>0</v>
      </c>
      <c r="V491" s="18"/>
      <c r="W491" s="18">
        <v>0</v>
      </c>
      <c r="X491" s="18"/>
      <c r="Y491" s="18"/>
      <c r="Z491" s="18">
        <v>0</v>
      </c>
      <c r="AA491" s="18"/>
      <c r="AB491" s="18">
        <v>0</v>
      </c>
      <c r="AC491" s="18"/>
      <c r="AD491" s="18"/>
      <c r="AE491" s="18">
        <v>0</v>
      </c>
    </row>
    <row r="492" spans="1:31" ht="12">
      <c r="A492" s="17"/>
      <c r="B492" s="15"/>
      <c r="C492" s="18"/>
      <c r="D492" s="18"/>
      <c r="E492" s="62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7" t="s">
        <v>29</v>
      </c>
      <c r="B493" s="15" t="s">
        <v>30</v>
      </c>
      <c r="C493" s="18">
        <f>C494+C495+C496+C497+C498+C499+C500</f>
        <v>0</v>
      </c>
      <c r="D493" s="18">
        <f>D494+D495+D496+D497+D498+D499+D500</f>
        <v>0</v>
      </c>
      <c r="E493" s="61"/>
      <c r="F493" s="18">
        <f aca="true" t="shared" si="253" ref="F493:W493">F494+F495+F496+F497+F498+F499+F500</f>
        <v>0</v>
      </c>
      <c r="G493" s="18">
        <f t="shared" si="253"/>
        <v>0</v>
      </c>
      <c r="H493" s="18">
        <f t="shared" si="253"/>
        <v>0</v>
      </c>
      <c r="I493" s="18">
        <f>I494+I495+I496+I497+I498+I499+I500</f>
        <v>0</v>
      </c>
      <c r="J493" s="18">
        <f>J494+J495+J496+J497+J498+J499+J500</f>
        <v>0</v>
      </c>
      <c r="K493" s="18">
        <f t="shared" si="253"/>
        <v>0</v>
      </c>
      <c r="L493" s="18">
        <f>L494+L495+L496+L497+L498+L499+L500</f>
        <v>0</v>
      </c>
      <c r="M493" s="18">
        <f>M494+M495+M496+M497+M498+M499+M500</f>
        <v>0</v>
      </c>
      <c r="N493" s="18">
        <f t="shared" si="253"/>
        <v>0</v>
      </c>
      <c r="O493" s="18">
        <f>O494+O495+O496+O497+O498+O499+O500</f>
        <v>0</v>
      </c>
      <c r="P493" s="18">
        <f>P494+P495+P496+P497+P498+P499+P500</f>
        <v>0</v>
      </c>
      <c r="Q493" s="18">
        <f t="shared" si="253"/>
        <v>0</v>
      </c>
      <c r="R493" s="18">
        <f t="shared" si="253"/>
        <v>0</v>
      </c>
      <c r="S493" s="18">
        <f>S494+S495+S496+S497+S498+S499+S500</f>
        <v>0</v>
      </c>
      <c r="T493" s="18">
        <f>T494+T495+T496+T497+T498+T499+T500</f>
        <v>0</v>
      </c>
      <c r="U493" s="18">
        <f t="shared" si="253"/>
        <v>0</v>
      </c>
      <c r="V493" s="18">
        <f>V494+V495+V496+V497+V498+V499+V500</f>
        <v>0</v>
      </c>
      <c r="W493" s="18">
        <f t="shared" si="253"/>
        <v>0</v>
      </c>
      <c r="X493" s="18">
        <f aca="true" t="shared" si="254" ref="X493:AE493">X494+X495+X496+X497+X498+X499+X500</f>
        <v>0</v>
      </c>
      <c r="Y493" s="18">
        <f t="shared" si="254"/>
        <v>0</v>
      </c>
      <c r="Z493" s="18">
        <f t="shared" si="254"/>
        <v>0</v>
      </c>
      <c r="AA493" s="18">
        <f t="shared" si="254"/>
        <v>0</v>
      </c>
      <c r="AB493" s="18">
        <f t="shared" si="254"/>
        <v>0</v>
      </c>
      <c r="AC493" s="18">
        <f t="shared" si="254"/>
        <v>0</v>
      </c>
      <c r="AD493" s="18">
        <f t="shared" si="254"/>
        <v>0</v>
      </c>
      <c r="AE493" s="18">
        <f t="shared" si="254"/>
        <v>0</v>
      </c>
    </row>
    <row r="494" spans="1:31" ht="12">
      <c r="A494" s="25" t="s">
        <v>31</v>
      </c>
      <c r="B494" s="21" t="s">
        <v>32</v>
      </c>
      <c r="C494" s="22">
        <f aca="true" t="shared" si="255" ref="C494:C500">F494+I494+L494+O494+R494+T494+V494+Y494+AA494+AD494</f>
        <v>0</v>
      </c>
      <c r="D494" s="22">
        <f aca="true" t="shared" si="256" ref="D494:D500">G494+J494+M494+P494+S494+U494+W494+Z494+AB494+AE494</f>
        <v>0</v>
      </c>
      <c r="E494" s="61">
        <f>H494+K494+N494+Q494+X494+AC494</f>
        <v>0</v>
      </c>
      <c r="F494" s="22"/>
      <c r="G494" s="22">
        <v>0</v>
      </c>
      <c r="H494" s="22">
        <v>0</v>
      </c>
      <c r="I494" s="22"/>
      <c r="J494" s="22">
        <v>0</v>
      </c>
      <c r="K494" s="22">
        <v>0</v>
      </c>
      <c r="L494" s="22"/>
      <c r="M494" s="22">
        <v>0</v>
      </c>
      <c r="N494" s="22">
        <v>0</v>
      </c>
      <c r="O494" s="22"/>
      <c r="P494" s="22">
        <v>0</v>
      </c>
      <c r="Q494" s="22">
        <v>0</v>
      </c>
      <c r="R494" s="22"/>
      <c r="S494" s="22"/>
      <c r="T494" s="22"/>
      <c r="U494" s="22">
        <v>0</v>
      </c>
      <c r="V494" s="22"/>
      <c r="W494" s="22">
        <v>0</v>
      </c>
      <c r="X494" s="22">
        <v>0</v>
      </c>
      <c r="Y494" s="22"/>
      <c r="Z494" s="22">
        <v>0</v>
      </c>
      <c r="AA494" s="22"/>
      <c r="AB494" s="22">
        <v>0</v>
      </c>
      <c r="AC494" s="22">
        <v>0</v>
      </c>
      <c r="AD494" s="22"/>
      <c r="AE494" s="22">
        <v>0</v>
      </c>
    </row>
    <row r="495" spans="1:31" ht="12">
      <c r="A495" s="25" t="s">
        <v>33</v>
      </c>
      <c r="B495" s="21" t="s">
        <v>34</v>
      </c>
      <c r="C495" s="22">
        <f t="shared" si="255"/>
        <v>0</v>
      </c>
      <c r="D495" s="22">
        <f t="shared" si="256"/>
        <v>0</v>
      </c>
      <c r="E495" s="61"/>
      <c r="F495" s="22"/>
      <c r="G495" s="22">
        <v>0</v>
      </c>
      <c r="H495" s="22"/>
      <c r="I495" s="22"/>
      <c r="J495" s="22">
        <v>0</v>
      </c>
      <c r="K495" s="22"/>
      <c r="L495" s="22"/>
      <c r="M495" s="22">
        <v>0</v>
      </c>
      <c r="N495" s="22"/>
      <c r="O495" s="22"/>
      <c r="P495" s="22">
        <v>0</v>
      </c>
      <c r="Q495" s="22"/>
      <c r="R495" s="22"/>
      <c r="S495" s="22"/>
      <c r="T495" s="22"/>
      <c r="U495" s="22">
        <v>0</v>
      </c>
      <c r="V495" s="22"/>
      <c r="W495" s="22">
        <v>0</v>
      </c>
      <c r="X495" s="22"/>
      <c r="Y495" s="22"/>
      <c r="Z495" s="22">
        <v>0</v>
      </c>
      <c r="AA495" s="22"/>
      <c r="AB495" s="22">
        <v>0</v>
      </c>
      <c r="AC495" s="22"/>
      <c r="AD495" s="22"/>
      <c r="AE495" s="22">
        <v>0</v>
      </c>
    </row>
    <row r="496" spans="1:31" ht="12">
      <c r="A496" s="20" t="s">
        <v>35</v>
      </c>
      <c r="B496" s="21" t="s">
        <v>36</v>
      </c>
      <c r="C496" s="22">
        <f t="shared" si="255"/>
        <v>0</v>
      </c>
      <c r="D496" s="22">
        <f t="shared" si="256"/>
        <v>0</v>
      </c>
      <c r="E496" s="61"/>
      <c r="F496" s="22"/>
      <c r="G496" s="22">
        <v>0</v>
      </c>
      <c r="H496" s="22"/>
      <c r="I496" s="22"/>
      <c r="J496" s="22">
        <v>0</v>
      </c>
      <c r="K496" s="22"/>
      <c r="L496" s="22"/>
      <c r="M496" s="22">
        <v>0</v>
      </c>
      <c r="N496" s="22"/>
      <c r="O496" s="22"/>
      <c r="P496" s="22">
        <v>0</v>
      </c>
      <c r="Q496" s="22"/>
      <c r="R496" s="22"/>
      <c r="S496" s="22"/>
      <c r="T496" s="22"/>
      <c r="U496" s="22">
        <v>0</v>
      </c>
      <c r="V496" s="22"/>
      <c r="W496" s="22">
        <v>0</v>
      </c>
      <c r="X496" s="22"/>
      <c r="Y496" s="22"/>
      <c r="Z496" s="22">
        <v>0</v>
      </c>
      <c r="AA496" s="22"/>
      <c r="AB496" s="22">
        <v>0</v>
      </c>
      <c r="AC496" s="22"/>
      <c r="AD496" s="22"/>
      <c r="AE496" s="22">
        <v>0</v>
      </c>
    </row>
    <row r="497" spans="1:31" ht="12">
      <c r="A497" s="25" t="s">
        <v>37</v>
      </c>
      <c r="B497" s="21" t="s">
        <v>38</v>
      </c>
      <c r="C497" s="22">
        <f t="shared" si="255"/>
        <v>0</v>
      </c>
      <c r="D497" s="22">
        <f t="shared" si="256"/>
        <v>0</v>
      </c>
      <c r="E497" s="61"/>
      <c r="F497" s="22"/>
      <c r="G497" s="22">
        <v>0</v>
      </c>
      <c r="H497" s="22"/>
      <c r="I497" s="22"/>
      <c r="J497" s="22">
        <v>0</v>
      </c>
      <c r="K497" s="22"/>
      <c r="L497" s="22"/>
      <c r="M497" s="22">
        <v>0</v>
      </c>
      <c r="N497" s="22"/>
      <c r="O497" s="22"/>
      <c r="P497" s="22">
        <v>0</v>
      </c>
      <c r="Q497" s="22"/>
      <c r="R497" s="22"/>
      <c r="S497" s="22"/>
      <c r="T497" s="22"/>
      <c r="U497" s="22">
        <v>0</v>
      </c>
      <c r="V497" s="22"/>
      <c r="W497" s="22">
        <v>0</v>
      </c>
      <c r="X497" s="22"/>
      <c r="Y497" s="22"/>
      <c r="Z497" s="22">
        <v>0</v>
      </c>
      <c r="AA497" s="22"/>
      <c r="AB497" s="22">
        <v>0</v>
      </c>
      <c r="AC497" s="22"/>
      <c r="AD497" s="22"/>
      <c r="AE497" s="22">
        <v>0</v>
      </c>
    </row>
    <row r="498" spans="1:31" s="10" customFormat="1" ht="12">
      <c r="A498" s="25" t="s">
        <v>39</v>
      </c>
      <c r="B498" s="21" t="s">
        <v>40</v>
      </c>
      <c r="C498" s="22">
        <f t="shared" si="255"/>
        <v>0</v>
      </c>
      <c r="D498" s="22">
        <f t="shared" si="256"/>
        <v>0</v>
      </c>
      <c r="E498" s="61"/>
      <c r="F498" s="22"/>
      <c r="G498" s="22">
        <v>0</v>
      </c>
      <c r="H498" s="22"/>
      <c r="I498" s="22"/>
      <c r="J498" s="22">
        <v>0</v>
      </c>
      <c r="K498" s="22"/>
      <c r="L498" s="22"/>
      <c r="M498" s="22">
        <v>0</v>
      </c>
      <c r="N498" s="22"/>
      <c r="O498" s="22"/>
      <c r="P498" s="22">
        <v>0</v>
      </c>
      <c r="Q498" s="22"/>
      <c r="R498" s="22"/>
      <c r="S498" s="22"/>
      <c r="T498" s="22"/>
      <c r="U498" s="22">
        <v>0</v>
      </c>
      <c r="V498" s="22"/>
      <c r="W498" s="22">
        <v>0</v>
      </c>
      <c r="X498" s="22"/>
      <c r="Y498" s="22"/>
      <c r="Z498" s="22">
        <v>0</v>
      </c>
      <c r="AA498" s="22"/>
      <c r="AB498" s="22">
        <v>0</v>
      </c>
      <c r="AC498" s="22"/>
      <c r="AD498" s="22"/>
      <c r="AE498" s="22">
        <v>0</v>
      </c>
    </row>
    <row r="499" spans="1:31" ht="12">
      <c r="A499" s="25" t="s">
        <v>41</v>
      </c>
      <c r="B499" s="21" t="s">
        <v>42</v>
      </c>
      <c r="C499" s="22">
        <f t="shared" si="255"/>
        <v>0</v>
      </c>
      <c r="D499" s="22">
        <f t="shared" si="256"/>
        <v>0</v>
      </c>
      <c r="E499" s="61"/>
      <c r="F499" s="22"/>
      <c r="G499" s="22">
        <v>0</v>
      </c>
      <c r="H499" s="22"/>
      <c r="I499" s="22"/>
      <c r="J499" s="22">
        <v>0</v>
      </c>
      <c r="K499" s="22"/>
      <c r="L499" s="22"/>
      <c r="M499" s="22">
        <v>0</v>
      </c>
      <c r="N499" s="22"/>
      <c r="O499" s="22"/>
      <c r="P499" s="22">
        <v>0</v>
      </c>
      <c r="Q499" s="22"/>
      <c r="R499" s="22"/>
      <c r="S499" s="22"/>
      <c r="T499" s="22"/>
      <c r="U499" s="22">
        <v>0</v>
      </c>
      <c r="V499" s="22"/>
      <c r="W499" s="22">
        <v>0</v>
      </c>
      <c r="X499" s="22"/>
      <c r="Y499" s="22"/>
      <c r="Z499" s="22">
        <v>0</v>
      </c>
      <c r="AA499" s="22"/>
      <c r="AB499" s="22">
        <v>0</v>
      </c>
      <c r="AC499" s="22"/>
      <c r="AD499" s="22"/>
      <c r="AE499" s="22">
        <v>0</v>
      </c>
    </row>
    <row r="500" spans="1:31" s="27" customFormat="1" ht="12">
      <c r="A500" s="25" t="s">
        <v>43</v>
      </c>
      <c r="B500" s="21" t="s">
        <v>44</v>
      </c>
      <c r="C500" s="22">
        <f t="shared" si="255"/>
        <v>0</v>
      </c>
      <c r="D500" s="22">
        <f t="shared" si="256"/>
        <v>0</v>
      </c>
      <c r="E500" s="61"/>
      <c r="F500" s="22"/>
      <c r="G500" s="22">
        <v>0</v>
      </c>
      <c r="H500" s="22"/>
      <c r="I500" s="22"/>
      <c r="J500" s="22">
        <v>0</v>
      </c>
      <c r="K500" s="22"/>
      <c r="L500" s="22"/>
      <c r="M500" s="22">
        <v>0</v>
      </c>
      <c r="N500" s="22"/>
      <c r="O500" s="22"/>
      <c r="P500" s="22">
        <v>0</v>
      </c>
      <c r="Q500" s="22"/>
      <c r="R500" s="22"/>
      <c r="S500" s="22"/>
      <c r="T500" s="22"/>
      <c r="U500" s="22">
        <v>0</v>
      </c>
      <c r="V500" s="22"/>
      <c r="W500" s="22">
        <v>0</v>
      </c>
      <c r="X500" s="22"/>
      <c r="Y500" s="22"/>
      <c r="Z500" s="22">
        <v>0</v>
      </c>
      <c r="AA500" s="22"/>
      <c r="AB500" s="22">
        <v>0</v>
      </c>
      <c r="AC500" s="22"/>
      <c r="AD500" s="22"/>
      <c r="AE500" s="22">
        <v>0</v>
      </c>
    </row>
    <row r="501" spans="1:31" s="27" customFormat="1" ht="12">
      <c r="A501" s="25"/>
      <c r="B501" s="21"/>
      <c r="C501" s="22"/>
      <c r="D501" s="22"/>
      <c r="E501" s="61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s="13" customFormat="1" ht="11.25">
      <c r="A502" s="17" t="s">
        <v>45</v>
      </c>
      <c r="B502" s="15" t="s">
        <v>46</v>
      </c>
      <c r="C502" s="18">
        <f>C503+C504</f>
        <v>0</v>
      </c>
      <c r="D502" s="18">
        <f>D503+D504</f>
        <v>0</v>
      </c>
      <c r="E502" s="61"/>
      <c r="F502" s="18">
        <f aca="true" t="shared" si="257" ref="F502:W502">F503+F504</f>
        <v>0</v>
      </c>
      <c r="G502" s="18">
        <f t="shared" si="257"/>
        <v>0</v>
      </c>
      <c r="H502" s="18">
        <f t="shared" si="257"/>
        <v>0</v>
      </c>
      <c r="I502" s="18">
        <f>I503+I504</f>
        <v>0</v>
      </c>
      <c r="J502" s="18">
        <f>J503+J504</f>
        <v>0</v>
      </c>
      <c r="K502" s="18">
        <f t="shared" si="257"/>
        <v>0</v>
      </c>
      <c r="L502" s="18">
        <f>L503+L504</f>
        <v>0</v>
      </c>
      <c r="M502" s="18">
        <f>M503+M504</f>
        <v>0</v>
      </c>
      <c r="N502" s="18">
        <f t="shared" si="257"/>
        <v>0</v>
      </c>
      <c r="O502" s="18">
        <f>O503+O504</f>
        <v>0</v>
      </c>
      <c r="P502" s="18">
        <f>P503+P504</f>
        <v>0</v>
      </c>
      <c r="Q502" s="18">
        <f t="shared" si="257"/>
        <v>0</v>
      </c>
      <c r="R502" s="18">
        <f t="shared" si="257"/>
        <v>0</v>
      </c>
      <c r="S502" s="18">
        <f>S503+S504</f>
        <v>0</v>
      </c>
      <c r="T502" s="18">
        <f>T503+T504</f>
        <v>0</v>
      </c>
      <c r="U502" s="18">
        <f t="shared" si="257"/>
        <v>0</v>
      </c>
      <c r="V502" s="18">
        <f>V503+V504</f>
        <v>0</v>
      </c>
      <c r="W502" s="18">
        <f t="shared" si="257"/>
        <v>0</v>
      </c>
      <c r="X502" s="18">
        <f aca="true" t="shared" si="258" ref="X502:AE502">X503+X504</f>
        <v>0</v>
      </c>
      <c r="Y502" s="18">
        <f t="shared" si="258"/>
        <v>0</v>
      </c>
      <c r="Z502" s="18">
        <f t="shared" si="258"/>
        <v>0</v>
      </c>
      <c r="AA502" s="18">
        <f t="shared" si="258"/>
        <v>0</v>
      </c>
      <c r="AB502" s="18">
        <f t="shared" si="258"/>
        <v>0</v>
      </c>
      <c r="AC502" s="18">
        <f t="shared" si="258"/>
        <v>0</v>
      </c>
      <c r="AD502" s="18">
        <f t="shared" si="258"/>
        <v>0</v>
      </c>
      <c r="AE502" s="18">
        <f t="shared" si="258"/>
        <v>0</v>
      </c>
    </row>
    <row r="503" spans="1:31" ht="12">
      <c r="A503" s="25" t="s">
        <v>79</v>
      </c>
      <c r="B503" s="21" t="s">
        <v>47</v>
      </c>
      <c r="C503" s="22">
        <f>F503+I503+L503+O503+R503+T503+V503+Y503+AA503+AD503</f>
        <v>0</v>
      </c>
      <c r="D503" s="22">
        <f>G503+J503+M503+P503+S503+U503+W503+Z503+AB503+AE503</f>
        <v>0</v>
      </c>
      <c r="E503" s="61">
        <f>H503+K503+N503+Q503+X503+AC503</f>
        <v>0</v>
      </c>
      <c r="F503" s="22"/>
      <c r="G503" s="22">
        <v>0</v>
      </c>
      <c r="H503" s="22">
        <v>0</v>
      </c>
      <c r="I503" s="22"/>
      <c r="J503" s="22">
        <v>0</v>
      </c>
      <c r="K503" s="22">
        <v>0</v>
      </c>
      <c r="L503" s="22"/>
      <c r="M503" s="22">
        <v>0</v>
      </c>
      <c r="N503" s="22">
        <v>0</v>
      </c>
      <c r="O503" s="22"/>
      <c r="P503" s="22">
        <v>0</v>
      </c>
      <c r="Q503" s="22">
        <v>0</v>
      </c>
      <c r="R503" s="22"/>
      <c r="S503" s="22"/>
      <c r="T503" s="22"/>
      <c r="U503" s="22">
        <v>0</v>
      </c>
      <c r="V503" s="22"/>
      <c r="W503" s="22">
        <v>0</v>
      </c>
      <c r="X503" s="22">
        <v>0</v>
      </c>
      <c r="Y503" s="22"/>
      <c r="Z503" s="22">
        <v>0</v>
      </c>
      <c r="AA503" s="22"/>
      <c r="AB503" s="22">
        <v>0</v>
      </c>
      <c r="AC503" s="22">
        <v>0</v>
      </c>
      <c r="AD503" s="22"/>
      <c r="AE503" s="22">
        <v>0</v>
      </c>
    </row>
    <row r="504" spans="1:31" ht="12">
      <c r="A504" s="25" t="s">
        <v>48</v>
      </c>
      <c r="B504" s="21" t="s">
        <v>49</v>
      </c>
      <c r="C504" s="22">
        <f>F504+I504+L504+O504+R504+T504+V504+Y504+AA504+AD504</f>
        <v>0</v>
      </c>
      <c r="D504" s="22">
        <f>G504+J504+M504+P504+S504+U504+W504+Z504+AB504+AE504</f>
        <v>0</v>
      </c>
      <c r="E504" s="61"/>
      <c r="F504" s="26"/>
      <c r="G504" s="26">
        <v>0</v>
      </c>
      <c r="H504" s="26"/>
      <c r="I504" s="26"/>
      <c r="J504" s="26">
        <v>0</v>
      </c>
      <c r="K504" s="26"/>
      <c r="L504" s="26"/>
      <c r="M504" s="26">
        <v>0</v>
      </c>
      <c r="N504" s="26"/>
      <c r="O504" s="26"/>
      <c r="P504" s="26">
        <v>0</v>
      </c>
      <c r="Q504" s="26"/>
      <c r="R504" s="26"/>
      <c r="S504" s="26"/>
      <c r="T504" s="26"/>
      <c r="U504" s="26">
        <v>0</v>
      </c>
      <c r="V504" s="26"/>
      <c r="W504" s="26">
        <v>0</v>
      </c>
      <c r="X504" s="26"/>
      <c r="Y504" s="26"/>
      <c r="Z504" s="26">
        <v>0</v>
      </c>
      <c r="AA504" s="26"/>
      <c r="AB504" s="26">
        <v>0</v>
      </c>
      <c r="AC504" s="26"/>
      <c r="AD504" s="26"/>
      <c r="AE504" s="26">
        <v>0</v>
      </c>
    </row>
    <row r="505" spans="1:31" ht="12">
      <c r="A505" s="25"/>
      <c r="B505" s="21"/>
      <c r="C505" s="26"/>
      <c r="D505" s="26"/>
      <c r="E505" s="6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14" customFormat="1" ht="15.75" customHeight="1">
      <c r="A506" s="17" t="s">
        <v>80</v>
      </c>
      <c r="B506" s="15" t="s">
        <v>50</v>
      </c>
      <c r="C506" s="22">
        <f>F506+I506+L506+O506+R506+T506+V506+Y506+AA506+AD506</f>
        <v>0</v>
      </c>
      <c r="D506" s="22">
        <f>G506+J506+M506+P506+S506+U506+W506+Z506+AB506+AE506</f>
        <v>0</v>
      </c>
      <c r="E506" s="61"/>
      <c r="F506" s="16"/>
      <c r="G506" s="16">
        <v>0</v>
      </c>
      <c r="H506" s="16"/>
      <c r="I506" s="16"/>
      <c r="J506" s="16">
        <v>0</v>
      </c>
      <c r="K506" s="16"/>
      <c r="L506" s="16"/>
      <c r="M506" s="16">
        <v>0</v>
      </c>
      <c r="N506" s="16"/>
      <c r="O506" s="16"/>
      <c r="P506" s="16">
        <v>0</v>
      </c>
      <c r="Q506" s="16"/>
      <c r="R506" s="16"/>
      <c r="S506" s="16"/>
      <c r="T506" s="16"/>
      <c r="U506" s="16">
        <v>0</v>
      </c>
      <c r="V506" s="16"/>
      <c r="W506" s="16">
        <v>0</v>
      </c>
      <c r="X506" s="16"/>
      <c r="Y506" s="16"/>
      <c r="Z506" s="16">
        <v>0</v>
      </c>
      <c r="AA506" s="16"/>
      <c r="AB506" s="16">
        <v>0</v>
      </c>
      <c r="AC506" s="16"/>
      <c r="AD506" s="16"/>
      <c r="AE506" s="16">
        <v>0</v>
      </c>
    </row>
    <row r="507" spans="1:31" s="14" customFormat="1" ht="15.75" customHeight="1">
      <c r="A507" s="17"/>
      <c r="B507" s="15"/>
      <c r="C507" s="26"/>
      <c r="D507" s="26"/>
      <c r="E507" s="62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14" customFormat="1" ht="15.75" customHeight="1">
      <c r="A508" s="17" t="s">
        <v>55</v>
      </c>
      <c r="B508" s="15" t="s">
        <v>56</v>
      </c>
      <c r="C508" s="22">
        <f>F508+I508+L508+O508+R508+T508+V508+Y508+AA508+AD508</f>
        <v>0</v>
      </c>
      <c r="D508" s="22">
        <f>G508+J508+M508+P508+S508+U508+W508+Z508+AB508+AE508</f>
        <v>0</v>
      </c>
      <c r="E508" s="61"/>
      <c r="F508" s="16"/>
      <c r="G508" s="16">
        <v>0</v>
      </c>
      <c r="H508" s="16"/>
      <c r="I508" s="16"/>
      <c r="J508" s="16">
        <v>0</v>
      </c>
      <c r="K508" s="16"/>
      <c r="L508" s="16"/>
      <c r="M508" s="16">
        <v>0</v>
      </c>
      <c r="N508" s="16"/>
      <c r="O508" s="16"/>
      <c r="P508" s="16">
        <v>0</v>
      </c>
      <c r="Q508" s="16"/>
      <c r="R508" s="16"/>
      <c r="S508" s="16"/>
      <c r="T508" s="16"/>
      <c r="U508" s="16">
        <v>0</v>
      </c>
      <c r="V508" s="16"/>
      <c r="W508" s="16">
        <v>0</v>
      </c>
      <c r="X508" s="16"/>
      <c r="Y508" s="16"/>
      <c r="Z508" s="16">
        <v>0</v>
      </c>
      <c r="AA508" s="16"/>
      <c r="AB508" s="16">
        <v>0</v>
      </c>
      <c r="AC508" s="16"/>
      <c r="AD508" s="16"/>
      <c r="AE508" s="16">
        <v>0</v>
      </c>
    </row>
    <row r="509" spans="1:31" s="14" customFormat="1" ht="15.75" customHeight="1">
      <c r="A509" s="17"/>
      <c r="B509" s="15"/>
      <c r="C509" s="16"/>
      <c r="D509" s="16"/>
      <c r="E509" s="6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</row>
    <row r="510" spans="1:31" s="14" customFormat="1" ht="15.75" customHeight="1">
      <c r="A510" s="17" t="s">
        <v>51</v>
      </c>
      <c r="B510" s="15"/>
      <c r="C510" s="22">
        <f aca="true" t="shared" si="259" ref="C510:D513">F510+I510+L510+O510+R510+T510+V510+Y510+AA510+AD510</f>
        <v>0</v>
      </c>
      <c r="D510" s="22">
        <f t="shared" si="259"/>
        <v>0</v>
      </c>
      <c r="E510" s="61"/>
      <c r="F510" s="16">
        <f>F511+F512</f>
        <v>0</v>
      </c>
      <c r="G510" s="16">
        <f>G511+G512</f>
        <v>0</v>
      </c>
      <c r="H510" s="16"/>
      <c r="I510" s="16">
        <f>I511+I512</f>
        <v>0</v>
      </c>
      <c r="J510" s="16">
        <f>J511+J512</f>
        <v>0</v>
      </c>
      <c r="K510" s="16"/>
      <c r="L510" s="16">
        <f>L511+L512</f>
        <v>0</v>
      </c>
      <c r="M510" s="16">
        <f>M511+M512</f>
        <v>0</v>
      </c>
      <c r="N510" s="16"/>
      <c r="O510" s="16">
        <f>O511+O512</f>
        <v>0</v>
      </c>
      <c r="P510" s="16">
        <f>P511+P512</f>
        <v>0</v>
      </c>
      <c r="Q510" s="16"/>
      <c r="R510" s="16">
        <f aca="true" t="shared" si="260" ref="R510:W510">R511+R512</f>
        <v>0</v>
      </c>
      <c r="S510" s="16">
        <f t="shared" si="260"/>
        <v>0</v>
      </c>
      <c r="T510" s="16">
        <f t="shared" si="260"/>
        <v>0</v>
      </c>
      <c r="U510" s="16">
        <f t="shared" si="260"/>
        <v>0</v>
      </c>
      <c r="V510" s="16">
        <f t="shared" si="260"/>
        <v>0</v>
      </c>
      <c r="W510" s="16">
        <f t="shared" si="260"/>
        <v>0</v>
      </c>
      <c r="X510" s="16"/>
      <c r="Y510" s="16">
        <f aca="true" t="shared" si="261" ref="Y510:AE510">Y511+Y512</f>
        <v>0</v>
      </c>
      <c r="Z510" s="16">
        <f t="shared" si="261"/>
        <v>0</v>
      </c>
      <c r="AA510" s="16">
        <f t="shared" si="261"/>
        <v>0</v>
      </c>
      <c r="AB510" s="16">
        <f t="shared" si="261"/>
        <v>0</v>
      </c>
      <c r="AC510" s="16"/>
      <c r="AD510" s="16">
        <f t="shared" si="261"/>
        <v>0</v>
      </c>
      <c r="AE510" s="16">
        <f t="shared" si="261"/>
        <v>0</v>
      </c>
    </row>
    <row r="511" spans="1:31" s="14" customFormat="1" ht="15.75" customHeight="1">
      <c r="A511" s="25" t="s">
        <v>81</v>
      </c>
      <c r="B511" s="15"/>
      <c r="C511" s="22">
        <f t="shared" si="259"/>
        <v>0</v>
      </c>
      <c r="D511" s="22">
        <f t="shared" si="259"/>
        <v>0</v>
      </c>
      <c r="E511" s="61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14" customFormat="1" ht="15.75" customHeight="1">
      <c r="A512" s="29" t="s">
        <v>82</v>
      </c>
      <c r="B512" s="28"/>
      <c r="C512" s="22">
        <f t="shared" si="259"/>
        <v>0</v>
      </c>
      <c r="D512" s="22">
        <f t="shared" si="259"/>
        <v>0</v>
      </c>
      <c r="E512" s="61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5" customFormat="1" ht="12">
      <c r="A513" s="17" t="s">
        <v>52</v>
      </c>
      <c r="B513" s="15"/>
      <c r="C513" s="22">
        <f t="shared" si="259"/>
        <v>0</v>
      </c>
      <c r="D513" s="22">
        <f t="shared" si="259"/>
        <v>0</v>
      </c>
      <c r="E513" s="61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3" customFormat="1" ht="33" customHeight="1">
      <c r="A514" s="39" t="s">
        <v>61</v>
      </c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10" customFormat="1" ht="11.25">
      <c r="A515" s="4" t="s">
        <v>1</v>
      </c>
      <c r="B515" s="4" t="s">
        <v>2</v>
      </c>
      <c r="C515" s="7" t="s">
        <v>92</v>
      </c>
      <c r="D515" s="7" t="s">
        <v>92</v>
      </c>
      <c r="E515" s="7" t="s">
        <v>92</v>
      </c>
      <c r="F515" s="7">
        <v>106</v>
      </c>
      <c r="G515" s="7">
        <v>106</v>
      </c>
      <c r="H515" s="59">
        <v>106</v>
      </c>
      <c r="I515" s="7">
        <v>108</v>
      </c>
      <c r="J515" s="7">
        <v>108</v>
      </c>
      <c r="K515" s="59">
        <v>108</v>
      </c>
      <c r="L515" s="7">
        <v>116</v>
      </c>
      <c r="M515" s="7">
        <v>116</v>
      </c>
      <c r="N515" s="59">
        <v>116</v>
      </c>
      <c r="O515" s="7">
        <v>282</v>
      </c>
      <c r="P515" s="7">
        <v>282</v>
      </c>
      <c r="Q515" s="59">
        <v>282</v>
      </c>
      <c r="R515" s="7">
        <v>519</v>
      </c>
      <c r="S515" s="7">
        <v>519</v>
      </c>
      <c r="T515" s="7">
        <v>532</v>
      </c>
      <c r="U515" s="7">
        <v>532</v>
      </c>
      <c r="V515" s="2">
        <v>621</v>
      </c>
      <c r="W515" s="2">
        <v>621</v>
      </c>
      <c r="X515" s="54">
        <v>621</v>
      </c>
      <c r="Y515" s="7">
        <v>629</v>
      </c>
      <c r="Z515" s="7">
        <v>629</v>
      </c>
      <c r="AA515" s="7">
        <v>701</v>
      </c>
      <c r="AB515" s="7">
        <v>701</v>
      </c>
      <c r="AC515" s="54">
        <v>701</v>
      </c>
      <c r="AD515" s="7">
        <v>910</v>
      </c>
      <c r="AE515" s="7">
        <v>910</v>
      </c>
    </row>
    <row r="516" spans="1:31" s="10" customFormat="1" ht="22.5">
      <c r="A516" s="6"/>
      <c r="B516" s="6"/>
      <c r="C516" s="7" t="s">
        <v>90</v>
      </c>
      <c r="D516" s="7" t="s">
        <v>91</v>
      </c>
      <c r="E516" s="54" t="s">
        <v>89</v>
      </c>
      <c r="F516" s="7" t="s">
        <v>90</v>
      </c>
      <c r="G516" s="7" t="s">
        <v>91</v>
      </c>
      <c r="H516" s="54" t="s">
        <v>89</v>
      </c>
      <c r="I516" s="7" t="s">
        <v>90</v>
      </c>
      <c r="J516" s="7" t="s">
        <v>91</v>
      </c>
      <c r="K516" s="59" t="s">
        <v>89</v>
      </c>
      <c r="L516" s="7" t="s">
        <v>90</v>
      </c>
      <c r="M516" s="7" t="s">
        <v>91</v>
      </c>
      <c r="N516" s="59" t="s">
        <v>89</v>
      </c>
      <c r="O516" s="7" t="s">
        <v>90</v>
      </c>
      <c r="P516" s="7" t="s">
        <v>91</v>
      </c>
      <c r="Q516" s="59" t="s">
        <v>89</v>
      </c>
      <c r="R516" s="7" t="s">
        <v>3</v>
      </c>
      <c r="S516" s="7" t="s">
        <v>3</v>
      </c>
      <c r="T516" s="7" t="s">
        <v>3</v>
      </c>
      <c r="U516" s="7" t="s">
        <v>3</v>
      </c>
      <c r="V516" s="7" t="s">
        <v>90</v>
      </c>
      <c r="W516" s="7" t="s">
        <v>91</v>
      </c>
      <c r="X516" s="54" t="s">
        <v>89</v>
      </c>
      <c r="Y516" s="7" t="s">
        <v>3</v>
      </c>
      <c r="Z516" s="7" t="s">
        <v>3</v>
      </c>
      <c r="AA516" s="7" t="s">
        <v>3</v>
      </c>
      <c r="AB516" s="7" t="s">
        <v>3</v>
      </c>
      <c r="AC516" s="54" t="s">
        <v>89</v>
      </c>
      <c r="AD516" s="7" t="s">
        <v>3</v>
      </c>
      <c r="AE516" s="7" t="s">
        <v>3</v>
      </c>
    </row>
    <row r="517" spans="1:31" s="10" customFormat="1" ht="11.25">
      <c r="A517" s="17" t="s">
        <v>4</v>
      </c>
      <c r="B517" s="15"/>
      <c r="C517" s="18">
        <f>C518+C548+C550+C559+C563+C565</f>
        <v>248963</v>
      </c>
      <c r="D517" s="18">
        <f>D518+D548+D550+D559+D563+D565</f>
        <v>120808</v>
      </c>
      <c r="E517" s="61">
        <f>E518+E551+E560</f>
        <v>2584</v>
      </c>
      <c r="F517" s="18">
        <f>F518+F548+F550+F559+F563+F565</f>
        <v>0</v>
      </c>
      <c r="G517" s="18">
        <f>G518+G548+G550+G559+G563+G565</f>
        <v>0</v>
      </c>
      <c r="H517" s="61">
        <f>H518+H551+H560</f>
        <v>0</v>
      </c>
      <c r="I517" s="18">
        <f>I518+I548+I550+I559+I563+I565</f>
        <v>0</v>
      </c>
      <c r="J517" s="18">
        <f>J518+J548+J550+J559+J563+J565</f>
        <v>0</v>
      </c>
      <c r="K517" s="61">
        <f>K518+K551+K560</f>
        <v>0</v>
      </c>
      <c r="L517" s="18">
        <f>L518+L548+L550+L559+L563+L565</f>
        <v>0</v>
      </c>
      <c r="M517" s="18">
        <f>M518+M548+M550+M559+M563+M565</f>
        <v>0</v>
      </c>
      <c r="N517" s="61">
        <f>N518+N551+N560</f>
        <v>0</v>
      </c>
      <c r="O517" s="18">
        <f>O518+O548+O550+O559+O563+O565</f>
        <v>0</v>
      </c>
      <c r="P517" s="18">
        <f>P518+P548+P550+P559+P563+P565</f>
        <v>0</v>
      </c>
      <c r="Q517" s="61">
        <f>Q518+Q551+Q560</f>
        <v>0</v>
      </c>
      <c r="R517" s="18">
        <f aca="true" t="shared" si="262" ref="R517:W517">R518+R548+R550+R559+R563+R565</f>
        <v>0</v>
      </c>
      <c r="S517" s="18">
        <f t="shared" si="262"/>
        <v>0</v>
      </c>
      <c r="T517" s="18">
        <f t="shared" si="262"/>
        <v>125</v>
      </c>
      <c r="U517" s="18">
        <f t="shared" si="262"/>
        <v>2885</v>
      </c>
      <c r="V517" s="18">
        <f t="shared" si="262"/>
        <v>218188</v>
      </c>
      <c r="W517" s="18">
        <f t="shared" si="262"/>
        <v>107626</v>
      </c>
      <c r="X517" s="61">
        <f>X518+X551+X560</f>
        <v>2584</v>
      </c>
      <c r="Y517" s="18">
        <f aca="true" t="shared" si="263" ref="Y517:AE517">Y518+Y548+Y550+Y559+Y563+Y565</f>
        <v>0</v>
      </c>
      <c r="Z517" s="18">
        <f t="shared" si="263"/>
        <v>0</v>
      </c>
      <c r="AA517" s="18">
        <f t="shared" si="263"/>
        <v>30650</v>
      </c>
      <c r="AB517" s="18">
        <f t="shared" si="263"/>
        <v>10297</v>
      </c>
      <c r="AC517" s="61">
        <f>AC518+AC551+AC560</f>
        <v>0</v>
      </c>
      <c r="AD517" s="18">
        <f t="shared" si="263"/>
        <v>0</v>
      </c>
      <c r="AE517" s="18">
        <f t="shared" si="263"/>
        <v>0</v>
      </c>
    </row>
    <row r="518" spans="1:31" s="10" customFormat="1" ht="27" customHeight="1">
      <c r="A518" s="17" t="s">
        <v>5</v>
      </c>
      <c r="B518" s="15"/>
      <c r="C518" s="18">
        <f>C520+C527+C534+C535+C536+C538+C540+C542+C544+C546+C543</f>
        <v>247663</v>
      </c>
      <c r="D518" s="18">
        <f>D520+D527+D534+D535+D536+D538+D540+D542+D544+D546+D543</f>
        <v>119530</v>
      </c>
      <c r="E518" s="61">
        <f>E538</f>
        <v>1306</v>
      </c>
      <c r="F518" s="18">
        <f>F520+F527+F534+F535+F536+F538+F540+F542+F544+F546+F543+F541</f>
        <v>0</v>
      </c>
      <c r="G518" s="18">
        <f>G520+G527+G534+G535+G536+G538+G540+G542+G544+G546+G543+G541</f>
        <v>0</v>
      </c>
      <c r="H518" s="61">
        <f>H538</f>
        <v>0</v>
      </c>
      <c r="I518" s="18">
        <f>I520+I527+I534+I535+I536+I538+I540+I542+I544+I546+I543</f>
        <v>0</v>
      </c>
      <c r="J518" s="18">
        <f>J520+J527+J534+J535+J536+J538+J540+J542+J544+J546+J543</f>
        <v>0</v>
      </c>
      <c r="K518" s="61">
        <f>K538</f>
        <v>0</v>
      </c>
      <c r="L518" s="18">
        <f>L520+L527+L534+L535+L536+L538+L540+L542+L544+L546+L543</f>
        <v>0</v>
      </c>
      <c r="M518" s="18">
        <f>M520+M527+M534+M535+M536+M538+M540+M542+M544+M546+M543</f>
        <v>0</v>
      </c>
      <c r="N518" s="61">
        <f>N538</f>
        <v>0</v>
      </c>
      <c r="O518" s="18">
        <f>O520+O527+O534+O535+O536+O538+O540+O542+O544+O546+O543</f>
        <v>0</v>
      </c>
      <c r="P518" s="18">
        <f>P520+P527+P534+P535+P536+P538+P540+P542+P544+P546+P543</f>
        <v>0</v>
      </c>
      <c r="Q518" s="61">
        <f>Q538</f>
        <v>0</v>
      </c>
      <c r="R518" s="18">
        <f>R520+R527+R534+R535+R536+R538+R540+R542+R544+R546+R543</f>
        <v>0</v>
      </c>
      <c r="S518" s="18">
        <f>S520+S527+S534+S535+S536+S538+S540+S542+S544+S546+S543</f>
        <v>0</v>
      </c>
      <c r="T518" s="18">
        <f>T520+T527+T534+T535+T536+T538+T540+T542+T544+T546+T543</f>
        <v>125</v>
      </c>
      <c r="U518" s="18">
        <f>U520+U527+U534+U535+U536+U538+U540+U542+U544+U546+U543</f>
        <v>2885</v>
      </c>
      <c r="V518" s="18">
        <f>V520+V527+V534+V535+V536+V538+V540+V542+V544+V546+V543+V541</f>
        <v>216888</v>
      </c>
      <c r="W518" s="18">
        <f>W520+W527+W534+W535+W536+W538+W540+W542+W544+W546+W543+W541</f>
        <v>106348</v>
      </c>
      <c r="X518" s="61">
        <f>X538</f>
        <v>1306</v>
      </c>
      <c r="Y518" s="18">
        <f aca="true" t="shared" si="264" ref="Y518:AE518">Y520+Y527+Y534+Y535+Y536+Y538+Y540+Y542+Y544+Y546+Y543</f>
        <v>0</v>
      </c>
      <c r="Z518" s="18">
        <f t="shared" si="264"/>
        <v>0</v>
      </c>
      <c r="AA518" s="18">
        <f t="shared" si="264"/>
        <v>30650</v>
      </c>
      <c r="AB518" s="18">
        <f t="shared" si="264"/>
        <v>10297</v>
      </c>
      <c r="AC518" s="61">
        <f>AC538</f>
        <v>0</v>
      </c>
      <c r="AD518" s="18">
        <f t="shared" si="264"/>
        <v>0</v>
      </c>
      <c r="AE518" s="18">
        <f t="shared" si="264"/>
        <v>0</v>
      </c>
    </row>
    <row r="519" spans="1:31" ht="12">
      <c r="A519" s="17"/>
      <c r="B519" s="15"/>
      <c r="C519" s="18"/>
      <c r="D519" s="18"/>
      <c r="E519" s="6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22.5">
      <c r="A520" s="19" t="s">
        <v>62</v>
      </c>
      <c r="B520" s="48" t="s">
        <v>6</v>
      </c>
      <c r="C520" s="18">
        <f>C522+C524</f>
        <v>114108</v>
      </c>
      <c r="D520" s="18">
        <f>D522+D524</f>
        <v>57755</v>
      </c>
      <c r="E520" s="61"/>
      <c r="F520" s="18">
        <f>F522+F524</f>
        <v>0</v>
      </c>
      <c r="G520" s="18">
        <f>G522+G524</f>
        <v>0</v>
      </c>
      <c r="H520" s="18"/>
      <c r="I520" s="18">
        <f>I522+I524</f>
        <v>0</v>
      </c>
      <c r="J520" s="18">
        <f>J522+J524</f>
        <v>0</v>
      </c>
      <c r="K520" s="18"/>
      <c r="L520" s="18">
        <f>L522+L524</f>
        <v>0</v>
      </c>
      <c r="M520" s="18">
        <f>M522+M524</f>
        <v>0</v>
      </c>
      <c r="N520" s="18"/>
      <c r="O520" s="18">
        <f>O522+O524</f>
        <v>0</v>
      </c>
      <c r="P520" s="18">
        <f>P522+P524</f>
        <v>0</v>
      </c>
      <c r="Q520" s="18"/>
      <c r="R520" s="18">
        <f>R522+R524</f>
        <v>0</v>
      </c>
      <c r="S520" s="18">
        <f aca="true" t="shared" si="265" ref="S520:W521">S522+S524</f>
        <v>0</v>
      </c>
      <c r="T520" s="18">
        <f t="shared" si="265"/>
        <v>0</v>
      </c>
      <c r="U520" s="18">
        <f t="shared" si="265"/>
        <v>0</v>
      </c>
      <c r="V520" s="18">
        <f t="shared" si="265"/>
        <v>114108</v>
      </c>
      <c r="W520" s="18">
        <f t="shared" si="265"/>
        <v>57755</v>
      </c>
      <c r="X520" s="18"/>
      <c r="Y520" s="18">
        <f>Y522+Y524</f>
        <v>0</v>
      </c>
      <c r="Z520" s="18">
        <f aca="true" t="shared" si="266" ref="Z520:AB521">Z522+Z524</f>
        <v>0</v>
      </c>
      <c r="AA520" s="18">
        <f>AA522+AA524</f>
        <v>0</v>
      </c>
      <c r="AB520" s="18">
        <f t="shared" si="266"/>
        <v>0</v>
      </c>
      <c r="AC520" s="18"/>
      <c r="AD520" s="18">
        <f>AD522+AD524</f>
        <v>0</v>
      </c>
      <c r="AE520" s="18">
        <f>AE522+AE524</f>
        <v>0</v>
      </c>
    </row>
    <row r="521" spans="1:31" ht="12">
      <c r="A521" s="41" t="s">
        <v>71</v>
      </c>
      <c r="B521" s="49"/>
      <c r="C521" s="18">
        <f>C523+C525</f>
        <v>2081</v>
      </c>
      <c r="D521" s="18">
        <f>D523+D525</f>
        <v>2081</v>
      </c>
      <c r="E521" s="61"/>
      <c r="F521" s="18">
        <f>F523+F525</f>
        <v>0</v>
      </c>
      <c r="G521" s="18">
        <f>G523+G525</f>
        <v>0</v>
      </c>
      <c r="H521" s="18"/>
      <c r="I521" s="18">
        <f>I523+I525</f>
        <v>0</v>
      </c>
      <c r="J521" s="18">
        <f>J523+J525</f>
        <v>0</v>
      </c>
      <c r="K521" s="18"/>
      <c r="L521" s="18">
        <f>L523+L525</f>
        <v>0</v>
      </c>
      <c r="M521" s="18">
        <f>M523+M525</f>
        <v>0</v>
      </c>
      <c r="N521" s="18"/>
      <c r="O521" s="18">
        <f>O523+O525</f>
        <v>0</v>
      </c>
      <c r="P521" s="18">
        <f>P523+P525</f>
        <v>0</v>
      </c>
      <c r="Q521" s="18"/>
      <c r="R521" s="18">
        <f>R523+R525</f>
        <v>0</v>
      </c>
      <c r="S521" s="18">
        <f t="shared" si="265"/>
        <v>0</v>
      </c>
      <c r="T521" s="18">
        <f t="shared" si="265"/>
        <v>0</v>
      </c>
      <c r="U521" s="18">
        <f t="shared" si="265"/>
        <v>0</v>
      </c>
      <c r="V521" s="18">
        <f t="shared" si="265"/>
        <v>2081</v>
      </c>
      <c r="W521" s="18">
        <f t="shared" si="265"/>
        <v>2081</v>
      </c>
      <c r="X521" s="18"/>
      <c r="Y521" s="18">
        <f>Y523+Y525</f>
        <v>0</v>
      </c>
      <c r="Z521" s="18">
        <f t="shared" si="266"/>
        <v>0</v>
      </c>
      <c r="AA521" s="18">
        <f>AA523+AA525</f>
        <v>0</v>
      </c>
      <c r="AB521" s="18">
        <f t="shared" si="266"/>
        <v>0</v>
      </c>
      <c r="AC521" s="18"/>
      <c r="AD521" s="18">
        <f>AD523+AD525</f>
        <v>0</v>
      </c>
      <c r="AE521" s="18">
        <f>AE523+AE525</f>
        <v>0</v>
      </c>
    </row>
    <row r="522" spans="1:31" ht="12">
      <c r="A522" s="41" t="s">
        <v>66</v>
      </c>
      <c r="B522" s="49" t="s">
        <v>68</v>
      </c>
      <c r="C522" s="22">
        <f aca="true" t="shared" si="267" ref="C522:D525">F522+I522+L522+O522+R522+T522+V522+Y522+AA522+AD522</f>
        <v>48646</v>
      </c>
      <c r="D522" s="22">
        <f t="shared" si="267"/>
        <v>25719</v>
      </c>
      <c r="E522" s="61"/>
      <c r="F522" s="22"/>
      <c r="G522" s="22">
        <v>0</v>
      </c>
      <c r="H522" s="22"/>
      <c r="I522" s="22"/>
      <c r="J522" s="22">
        <v>0</v>
      </c>
      <c r="K522" s="22"/>
      <c r="L522" s="22"/>
      <c r="M522" s="22">
        <v>0</v>
      </c>
      <c r="N522" s="22"/>
      <c r="O522" s="22"/>
      <c r="P522" s="22">
        <v>0</v>
      </c>
      <c r="Q522" s="22"/>
      <c r="R522" s="22"/>
      <c r="S522" s="22"/>
      <c r="T522" s="22"/>
      <c r="U522" s="22">
        <v>0</v>
      </c>
      <c r="V522" s="22">
        <v>48646</v>
      </c>
      <c r="W522" s="22">
        <v>25719</v>
      </c>
      <c r="X522" s="22"/>
      <c r="Y522" s="22"/>
      <c r="Z522" s="22">
        <v>0</v>
      </c>
      <c r="AA522" s="22"/>
      <c r="AB522" s="22">
        <v>0</v>
      </c>
      <c r="AC522" s="22"/>
      <c r="AD522" s="22"/>
      <c r="AE522" s="22">
        <v>0</v>
      </c>
    </row>
    <row r="523" spans="1:31" ht="12">
      <c r="A523" s="41" t="s">
        <v>67</v>
      </c>
      <c r="B523" s="49"/>
      <c r="C523" s="22">
        <f t="shared" si="267"/>
        <v>886</v>
      </c>
      <c r="D523" s="22">
        <f t="shared" si="267"/>
        <v>886</v>
      </c>
      <c r="E523" s="61"/>
      <c r="F523" s="22"/>
      <c r="G523" s="22">
        <v>0</v>
      </c>
      <c r="H523" s="22"/>
      <c r="I523" s="22"/>
      <c r="J523" s="22">
        <v>0</v>
      </c>
      <c r="K523" s="22"/>
      <c r="L523" s="22"/>
      <c r="M523" s="22">
        <v>0</v>
      </c>
      <c r="N523" s="22"/>
      <c r="O523" s="22"/>
      <c r="P523" s="22">
        <v>0</v>
      </c>
      <c r="Q523" s="22"/>
      <c r="R523" s="22"/>
      <c r="S523" s="22"/>
      <c r="T523" s="22"/>
      <c r="U523" s="22">
        <v>0</v>
      </c>
      <c r="V523" s="22">
        <v>886</v>
      </c>
      <c r="W523" s="22">
        <v>886</v>
      </c>
      <c r="X523" s="22"/>
      <c r="Y523" s="22"/>
      <c r="Z523" s="22">
        <v>0</v>
      </c>
      <c r="AA523" s="22"/>
      <c r="AB523" s="22">
        <v>0</v>
      </c>
      <c r="AC523" s="22"/>
      <c r="AD523" s="22"/>
      <c r="AE523" s="22">
        <v>0</v>
      </c>
    </row>
    <row r="524" spans="1:31" ht="12">
      <c r="A524" s="41" t="s">
        <v>69</v>
      </c>
      <c r="B524" s="49" t="s">
        <v>70</v>
      </c>
      <c r="C524" s="22">
        <f t="shared" si="267"/>
        <v>65462</v>
      </c>
      <c r="D524" s="22">
        <f t="shared" si="267"/>
        <v>32036</v>
      </c>
      <c r="E524" s="61"/>
      <c r="F524" s="22"/>
      <c r="G524" s="22">
        <v>0</v>
      </c>
      <c r="H524" s="22"/>
      <c r="I524" s="22"/>
      <c r="J524" s="22">
        <v>0</v>
      </c>
      <c r="K524" s="22"/>
      <c r="L524" s="22"/>
      <c r="M524" s="22">
        <v>0</v>
      </c>
      <c r="N524" s="22"/>
      <c r="O524" s="22"/>
      <c r="P524" s="22">
        <v>0</v>
      </c>
      <c r="Q524" s="22"/>
      <c r="R524" s="22"/>
      <c r="S524" s="22"/>
      <c r="T524" s="22"/>
      <c r="U524" s="22">
        <v>0</v>
      </c>
      <c r="V524" s="22">
        <v>65462</v>
      </c>
      <c r="W524" s="22">
        <v>32036</v>
      </c>
      <c r="X524" s="22"/>
      <c r="Y524" s="22"/>
      <c r="Z524" s="22">
        <v>0</v>
      </c>
      <c r="AA524" s="22"/>
      <c r="AB524" s="22">
        <v>0</v>
      </c>
      <c r="AC524" s="22"/>
      <c r="AD524" s="22"/>
      <c r="AE524" s="22">
        <v>0</v>
      </c>
    </row>
    <row r="525" spans="1:31" ht="12">
      <c r="A525" s="41" t="s">
        <v>67</v>
      </c>
      <c r="B525" s="49"/>
      <c r="C525" s="22">
        <f t="shared" si="267"/>
        <v>1195</v>
      </c>
      <c r="D525" s="22">
        <f t="shared" si="267"/>
        <v>1195</v>
      </c>
      <c r="E525" s="61"/>
      <c r="F525" s="22"/>
      <c r="G525" s="22">
        <v>0</v>
      </c>
      <c r="H525" s="22"/>
      <c r="I525" s="22"/>
      <c r="J525" s="22">
        <v>0</v>
      </c>
      <c r="K525" s="22"/>
      <c r="L525" s="22"/>
      <c r="M525" s="22">
        <v>0</v>
      </c>
      <c r="N525" s="22"/>
      <c r="O525" s="22"/>
      <c r="P525" s="22">
        <v>0</v>
      </c>
      <c r="Q525" s="22"/>
      <c r="R525" s="22"/>
      <c r="S525" s="22"/>
      <c r="T525" s="22"/>
      <c r="U525" s="22">
        <v>0</v>
      </c>
      <c r="V525" s="22">
        <v>1195</v>
      </c>
      <c r="W525" s="22">
        <v>1195</v>
      </c>
      <c r="X525" s="22"/>
      <c r="Y525" s="22"/>
      <c r="Z525" s="22">
        <v>0</v>
      </c>
      <c r="AA525" s="22"/>
      <c r="AB525" s="22">
        <v>0</v>
      </c>
      <c r="AC525" s="22"/>
      <c r="AD525" s="22"/>
      <c r="AE525" s="22">
        <v>0</v>
      </c>
    </row>
    <row r="526" spans="1:31" ht="12">
      <c r="A526" s="20"/>
      <c r="B526" s="49"/>
      <c r="C526" s="22"/>
      <c r="D526" s="22"/>
      <c r="E526" s="6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10" customFormat="1" ht="11.25">
      <c r="A527" s="19" t="s">
        <v>7</v>
      </c>
      <c r="B527" s="15" t="s">
        <v>8</v>
      </c>
      <c r="C527" s="18">
        <f>C528+C529+C530+C531+C532</f>
        <v>38666</v>
      </c>
      <c r="D527" s="18">
        <f>D528+D529+D530+D531+D532</f>
        <v>21252</v>
      </c>
      <c r="E527" s="61"/>
      <c r="F527" s="18">
        <f>F528+F529+F530+F531+F532</f>
        <v>0</v>
      </c>
      <c r="G527" s="18">
        <f>G528+G529+G530+G531+G532</f>
        <v>0</v>
      </c>
      <c r="H527" s="18"/>
      <c r="I527" s="18">
        <f>I528+I529+I530+I531+I532</f>
        <v>0</v>
      </c>
      <c r="J527" s="18">
        <f>J528+J529+J530+J531+J532</f>
        <v>0</v>
      </c>
      <c r="K527" s="18"/>
      <c r="L527" s="18">
        <f>L528+L529+L530+L531+L532</f>
        <v>0</v>
      </c>
      <c r="M527" s="18">
        <f>M528+M529+M530+M531+M532</f>
        <v>0</v>
      </c>
      <c r="N527" s="18"/>
      <c r="O527" s="18">
        <f>O528+O529+O530+O531+O532</f>
        <v>0</v>
      </c>
      <c r="P527" s="18">
        <f>P528+P529+P530+P531+P532</f>
        <v>0</v>
      </c>
      <c r="Q527" s="18"/>
      <c r="R527" s="18">
        <f aca="true" t="shared" si="268" ref="R527:W527">R528+R529+R530+R531+R532</f>
        <v>0</v>
      </c>
      <c r="S527" s="18">
        <f t="shared" si="268"/>
        <v>0</v>
      </c>
      <c r="T527" s="18">
        <f t="shared" si="268"/>
        <v>105</v>
      </c>
      <c r="U527" s="18">
        <f t="shared" si="268"/>
        <v>2332</v>
      </c>
      <c r="V527" s="18">
        <f t="shared" si="268"/>
        <v>27761</v>
      </c>
      <c r="W527" s="18">
        <f t="shared" si="268"/>
        <v>14420</v>
      </c>
      <c r="X527" s="18"/>
      <c r="Y527" s="18">
        <f aca="true" t="shared" si="269" ref="Y527:AE527">Y528+Y529+Y530+Y531+Y532</f>
        <v>0</v>
      </c>
      <c r="Z527" s="18">
        <f t="shared" si="269"/>
        <v>0</v>
      </c>
      <c r="AA527" s="18">
        <f>AA528+AA529+AA530+AA531+AA532</f>
        <v>10800</v>
      </c>
      <c r="AB527" s="18">
        <f t="shared" si="269"/>
        <v>4500</v>
      </c>
      <c r="AC527" s="18"/>
      <c r="AD527" s="18">
        <f t="shared" si="269"/>
        <v>0</v>
      </c>
      <c r="AE527" s="18">
        <f t="shared" si="269"/>
        <v>0</v>
      </c>
    </row>
    <row r="528" spans="1:31" ht="12">
      <c r="A528" s="20" t="s">
        <v>9</v>
      </c>
      <c r="B528" s="21" t="s">
        <v>10</v>
      </c>
      <c r="C528" s="22">
        <f aca="true" t="shared" si="270" ref="C528:D532">F528+I528+L528+O528+R528+T528+V528+Y528+AA528+AD528</f>
        <v>18079</v>
      </c>
      <c r="D528" s="22">
        <f t="shared" si="270"/>
        <v>11367</v>
      </c>
      <c r="E528" s="61"/>
      <c r="F528" s="22"/>
      <c r="G528" s="22">
        <v>0</v>
      </c>
      <c r="H528" s="22"/>
      <c r="I528" s="22"/>
      <c r="J528" s="22">
        <v>0</v>
      </c>
      <c r="K528" s="22"/>
      <c r="L528" s="22"/>
      <c r="M528" s="22">
        <v>0</v>
      </c>
      <c r="N528" s="22"/>
      <c r="O528" s="22"/>
      <c r="P528" s="22">
        <v>0</v>
      </c>
      <c r="Q528" s="22"/>
      <c r="R528" s="22"/>
      <c r="S528" s="22"/>
      <c r="T528" s="22">
        <v>105</v>
      </c>
      <c r="U528" s="22">
        <v>2262</v>
      </c>
      <c r="V528" s="22">
        <v>17974</v>
      </c>
      <c r="W528" s="22">
        <v>9105</v>
      </c>
      <c r="X528" s="22"/>
      <c r="Y528" s="22"/>
      <c r="Z528" s="22">
        <v>0</v>
      </c>
      <c r="AA528" s="22"/>
      <c r="AB528" s="22">
        <v>0</v>
      </c>
      <c r="AC528" s="22"/>
      <c r="AD528" s="22"/>
      <c r="AE528" s="22">
        <v>0</v>
      </c>
    </row>
    <row r="529" spans="1:31" ht="12">
      <c r="A529" s="20" t="s">
        <v>11</v>
      </c>
      <c r="B529" s="21" t="s">
        <v>12</v>
      </c>
      <c r="C529" s="22">
        <f t="shared" si="270"/>
        <v>17400</v>
      </c>
      <c r="D529" s="22">
        <f t="shared" si="270"/>
        <v>7250</v>
      </c>
      <c r="E529" s="61"/>
      <c r="F529" s="22"/>
      <c r="G529" s="22">
        <v>0</v>
      </c>
      <c r="H529" s="22"/>
      <c r="I529" s="22"/>
      <c r="J529" s="22">
        <v>0</v>
      </c>
      <c r="K529" s="22"/>
      <c r="L529" s="22"/>
      <c r="M529" s="22">
        <v>0</v>
      </c>
      <c r="N529" s="22"/>
      <c r="O529" s="22"/>
      <c r="P529" s="22">
        <v>0</v>
      </c>
      <c r="Q529" s="22"/>
      <c r="R529" s="22"/>
      <c r="S529" s="22"/>
      <c r="T529" s="22"/>
      <c r="U529" s="22">
        <v>0</v>
      </c>
      <c r="V529" s="22">
        <v>6600</v>
      </c>
      <c r="W529" s="22">
        <v>2750</v>
      </c>
      <c r="X529" s="22"/>
      <c r="Y529" s="22"/>
      <c r="Z529" s="22">
        <v>0</v>
      </c>
      <c r="AA529" s="22">
        <v>10800</v>
      </c>
      <c r="AB529" s="22">
        <v>4500</v>
      </c>
      <c r="AC529" s="22"/>
      <c r="AD529" s="22"/>
      <c r="AE529" s="22">
        <v>0</v>
      </c>
    </row>
    <row r="530" spans="1:31" ht="12">
      <c r="A530" s="23" t="s">
        <v>13</v>
      </c>
      <c r="B530" s="21" t="s">
        <v>14</v>
      </c>
      <c r="C530" s="22">
        <f t="shared" si="270"/>
        <v>3000</v>
      </c>
      <c r="D530" s="22">
        <f t="shared" si="270"/>
        <v>2285</v>
      </c>
      <c r="E530" s="64"/>
      <c r="F530" s="22"/>
      <c r="G530" s="22">
        <v>0</v>
      </c>
      <c r="H530" s="22"/>
      <c r="I530" s="22"/>
      <c r="J530" s="22">
        <v>0</v>
      </c>
      <c r="K530" s="22"/>
      <c r="L530" s="22"/>
      <c r="M530" s="22">
        <v>0</v>
      </c>
      <c r="N530" s="22"/>
      <c r="O530" s="22"/>
      <c r="P530" s="22">
        <v>0</v>
      </c>
      <c r="Q530" s="22"/>
      <c r="R530" s="22"/>
      <c r="S530" s="22"/>
      <c r="T530" s="22"/>
      <c r="U530" s="22">
        <v>0</v>
      </c>
      <c r="V530" s="22">
        <v>3000</v>
      </c>
      <c r="W530" s="22">
        <v>2285</v>
      </c>
      <c r="X530" s="22"/>
      <c r="Y530" s="22"/>
      <c r="Z530" s="22">
        <v>0</v>
      </c>
      <c r="AA530" s="22"/>
      <c r="AB530" s="22">
        <v>0</v>
      </c>
      <c r="AC530" s="22"/>
      <c r="AD530" s="22"/>
      <c r="AE530" s="22">
        <v>0</v>
      </c>
    </row>
    <row r="531" spans="1:31" ht="12">
      <c r="A531" s="20" t="s">
        <v>15</v>
      </c>
      <c r="B531" s="21" t="s">
        <v>16</v>
      </c>
      <c r="C531" s="22">
        <f t="shared" si="270"/>
        <v>0</v>
      </c>
      <c r="D531" s="22">
        <f t="shared" si="270"/>
        <v>0</v>
      </c>
      <c r="E531" s="64"/>
      <c r="F531" s="22"/>
      <c r="G531" s="22">
        <v>0</v>
      </c>
      <c r="H531" s="22"/>
      <c r="I531" s="22"/>
      <c r="J531" s="22">
        <v>0</v>
      </c>
      <c r="K531" s="22"/>
      <c r="L531" s="22"/>
      <c r="M531" s="22">
        <v>0</v>
      </c>
      <c r="N531" s="22"/>
      <c r="O531" s="22"/>
      <c r="P531" s="22">
        <v>0</v>
      </c>
      <c r="Q531" s="22"/>
      <c r="R531" s="22"/>
      <c r="S531" s="22"/>
      <c r="T531" s="22"/>
      <c r="U531" s="22">
        <v>0</v>
      </c>
      <c r="V531" s="22"/>
      <c r="W531" s="22">
        <v>0</v>
      </c>
      <c r="X531" s="22"/>
      <c r="Y531" s="22"/>
      <c r="Z531" s="22">
        <v>0</v>
      </c>
      <c r="AA531" s="22"/>
      <c r="AB531" s="22">
        <v>0</v>
      </c>
      <c r="AC531" s="22"/>
      <c r="AD531" s="22"/>
      <c r="AE531" s="22">
        <v>0</v>
      </c>
    </row>
    <row r="532" spans="1:31" ht="12">
      <c r="A532" s="20" t="s">
        <v>17</v>
      </c>
      <c r="B532" s="21" t="s">
        <v>18</v>
      </c>
      <c r="C532" s="22">
        <f t="shared" si="270"/>
        <v>187</v>
      </c>
      <c r="D532" s="22">
        <f t="shared" si="270"/>
        <v>350</v>
      </c>
      <c r="E532" s="64"/>
      <c r="F532" s="22"/>
      <c r="G532" s="22">
        <v>0</v>
      </c>
      <c r="H532" s="22"/>
      <c r="I532" s="22"/>
      <c r="J532" s="22">
        <v>0</v>
      </c>
      <c r="K532" s="22"/>
      <c r="L532" s="22"/>
      <c r="M532" s="22">
        <v>0</v>
      </c>
      <c r="N532" s="22"/>
      <c r="O532" s="22"/>
      <c r="P532" s="22">
        <v>0</v>
      </c>
      <c r="Q532" s="22"/>
      <c r="R532" s="22"/>
      <c r="S532" s="22"/>
      <c r="T532" s="22"/>
      <c r="U532" s="22">
        <v>70</v>
      </c>
      <c r="V532" s="22">
        <v>187</v>
      </c>
      <c r="W532" s="22">
        <v>280</v>
      </c>
      <c r="X532" s="22"/>
      <c r="Y532" s="22"/>
      <c r="Z532" s="22">
        <v>0</v>
      </c>
      <c r="AA532" s="22"/>
      <c r="AB532" s="22">
        <v>0</v>
      </c>
      <c r="AC532" s="22"/>
      <c r="AD532" s="22"/>
      <c r="AE532" s="22">
        <v>0</v>
      </c>
    </row>
    <row r="533" spans="1:31" s="10" customFormat="1" ht="11.25">
      <c r="A533" s="19" t="s">
        <v>88</v>
      </c>
      <c r="B533" s="15" t="s">
        <v>87</v>
      </c>
      <c r="C533" s="56">
        <f>C534+C535+C536</f>
        <v>35929</v>
      </c>
      <c r="D533" s="56">
        <f>D534+D535+D536</f>
        <v>18210</v>
      </c>
      <c r="E533" s="64"/>
      <c r="F533" s="56">
        <f>F534+F535+F536</f>
        <v>0</v>
      </c>
      <c r="G533" s="56">
        <f>G534+G535+G536</f>
        <v>0</v>
      </c>
      <c r="H533" s="56"/>
      <c r="I533" s="56">
        <f>I534+I535+I536</f>
        <v>0</v>
      </c>
      <c r="J533" s="56">
        <f>J534+J535+J536</f>
        <v>0</v>
      </c>
      <c r="K533" s="56"/>
      <c r="L533" s="56">
        <f>L534+L535+L536</f>
        <v>0</v>
      </c>
      <c r="M533" s="56">
        <f>M534+M535+M536</f>
        <v>0</v>
      </c>
      <c r="N533" s="56"/>
      <c r="O533" s="56">
        <f>O534+O535+O536</f>
        <v>0</v>
      </c>
      <c r="P533" s="56">
        <f>P534+P535+P536</f>
        <v>0</v>
      </c>
      <c r="Q533" s="56"/>
      <c r="R533" s="56">
        <f aca="true" t="shared" si="271" ref="R533:W533">R534+R535+R536</f>
        <v>0</v>
      </c>
      <c r="S533" s="56">
        <f t="shared" si="271"/>
        <v>0</v>
      </c>
      <c r="T533" s="56">
        <f t="shared" si="271"/>
        <v>20</v>
      </c>
      <c r="U533" s="56">
        <f t="shared" si="271"/>
        <v>553</v>
      </c>
      <c r="V533" s="56">
        <f t="shared" si="271"/>
        <v>35059</v>
      </c>
      <c r="W533" s="56">
        <f t="shared" si="271"/>
        <v>17330</v>
      </c>
      <c r="X533" s="56"/>
      <c r="Y533" s="56">
        <f>Y534+Y535+Y536</f>
        <v>0</v>
      </c>
      <c r="Z533" s="56">
        <f>Z534+Z535+Z536</f>
        <v>0</v>
      </c>
      <c r="AA533" s="56">
        <f>AA534+AA535+AA536</f>
        <v>850</v>
      </c>
      <c r="AB533" s="56">
        <f>AB534+AB535+AB536</f>
        <v>327</v>
      </c>
      <c r="AC533" s="56"/>
      <c r="AD533" s="56">
        <f>AD534+AD535+AD536</f>
        <v>0</v>
      </c>
      <c r="AE533" s="56">
        <f>AE534+AE535+AE536</f>
        <v>0</v>
      </c>
    </row>
    <row r="534" spans="1:31" s="10" customFormat="1" ht="12">
      <c r="A534" s="57" t="s">
        <v>19</v>
      </c>
      <c r="B534" s="21" t="s">
        <v>20</v>
      </c>
      <c r="C534" s="22">
        <f aca="true" t="shared" si="272" ref="C534:D536">F534+I534+L534+O534+R534+T534+V534+Y534+AA534+AD534</f>
        <v>21724</v>
      </c>
      <c r="D534" s="22">
        <f t="shared" si="272"/>
        <v>10976</v>
      </c>
      <c r="E534" s="64"/>
      <c r="F534" s="18"/>
      <c r="G534" s="18">
        <v>0</v>
      </c>
      <c r="H534" s="18"/>
      <c r="I534" s="18"/>
      <c r="J534" s="18">
        <v>0</v>
      </c>
      <c r="K534" s="18"/>
      <c r="L534" s="18"/>
      <c r="M534" s="18">
        <v>0</v>
      </c>
      <c r="N534" s="18"/>
      <c r="O534" s="18"/>
      <c r="P534" s="18">
        <v>0</v>
      </c>
      <c r="Q534" s="18"/>
      <c r="R534" s="18"/>
      <c r="S534" s="18"/>
      <c r="T534" s="18">
        <v>12</v>
      </c>
      <c r="U534" s="18">
        <v>334</v>
      </c>
      <c r="V534" s="18">
        <v>21262</v>
      </c>
      <c r="W534" s="18">
        <v>10472</v>
      </c>
      <c r="X534" s="18"/>
      <c r="Y534" s="18"/>
      <c r="Z534" s="18">
        <v>0</v>
      </c>
      <c r="AA534" s="18">
        <v>450</v>
      </c>
      <c r="AB534" s="18">
        <v>170</v>
      </c>
      <c r="AC534" s="18"/>
      <c r="AD534" s="18"/>
      <c r="AE534" s="18">
        <v>0</v>
      </c>
    </row>
    <row r="535" spans="1:31" s="10" customFormat="1" ht="12">
      <c r="A535" s="20" t="s">
        <v>21</v>
      </c>
      <c r="B535" s="21" t="s">
        <v>22</v>
      </c>
      <c r="C535" s="22">
        <f t="shared" si="272"/>
        <v>8892</v>
      </c>
      <c r="D535" s="22">
        <f t="shared" si="272"/>
        <v>4514</v>
      </c>
      <c r="E535" s="64"/>
      <c r="F535" s="18"/>
      <c r="G535" s="18">
        <v>0</v>
      </c>
      <c r="H535" s="18"/>
      <c r="I535" s="18"/>
      <c r="J535" s="18">
        <v>0</v>
      </c>
      <c r="K535" s="18"/>
      <c r="L535" s="18"/>
      <c r="M535" s="18">
        <v>0</v>
      </c>
      <c r="N535" s="18"/>
      <c r="O535" s="18"/>
      <c r="P535" s="18">
        <v>0</v>
      </c>
      <c r="Q535" s="18"/>
      <c r="R535" s="18"/>
      <c r="S535" s="18"/>
      <c r="T535" s="18">
        <v>5</v>
      </c>
      <c r="U535" s="18">
        <v>138</v>
      </c>
      <c r="V535" s="18">
        <v>8637</v>
      </c>
      <c r="W535" s="18">
        <v>4277</v>
      </c>
      <c r="X535" s="18"/>
      <c r="Y535" s="18"/>
      <c r="Z535" s="18">
        <v>0</v>
      </c>
      <c r="AA535" s="18">
        <v>250</v>
      </c>
      <c r="AB535" s="18">
        <v>99</v>
      </c>
      <c r="AC535" s="18"/>
      <c r="AD535" s="18"/>
      <c r="AE535" s="18">
        <v>0</v>
      </c>
    </row>
    <row r="536" spans="1:31" ht="12">
      <c r="A536" s="25" t="s">
        <v>63</v>
      </c>
      <c r="B536" s="21" t="s">
        <v>23</v>
      </c>
      <c r="C536" s="22">
        <f t="shared" si="272"/>
        <v>5313</v>
      </c>
      <c r="D536" s="22">
        <f t="shared" si="272"/>
        <v>2720</v>
      </c>
      <c r="E536" s="64"/>
      <c r="F536" s="18"/>
      <c r="G536" s="18">
        <v>0</v>
      </c>
      <c r="H536" s="18"/>
      <c r="I536" s="18"/>
      <c r="J536" s="18">
        <v>0</v>
      </c>
      <c r="K536" s="18"/>
      <c r="L536" s="18"/>
      <c r="M536" s="18">
        <v>0</v>
      </c>
      <c r="N536" s="18"/>
      <c r="O536" s="18"/>
      <c r="P536" s="18">
        <v>0</v>
      </c>
      <c r="Q536" s="18"/>
      <c r="R536" s="18"/>
      <c r="S536" s="18"/>
      <c r="T536" s="18">
        <v>3</v>
      </c>
      <c r="U536" s="18">
        <v>81</v>
      </c>
      <c r="V536" s="18">
        <v>5160</v>
      </c>
      <c r="W536" s="18">
        <v>2581</v>
      </c>
      <c r="X536" s="18"/>
      <c r="Y536" s="18"/>
      <c r="Z536" s="18">
        <v>0</v>
      </c>
      <c r="AA536" s="18">
        <v>150</v>
      </c>
      <c r="AB536" s="18">
        <v>58</v>
      </c>
      <c r="AC536" s="18"/>
      <c r="AD536" s="18"/>
      <c r="AE536" s="18">
        <v>0</v>
      </c>
    </row>
    <row r="537" spans="1:31" s="10" customFormat="1" ht="12">
      <c r="A537" s="25"/>
      <c r="B537" s="15"/>
      <c r="C537" s="22"/>
      <c r="D537" s="22"/>
      <c r="E537" s="65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s="10" customFormat="1" ht="12">
      <c r="A538" s="17" t="s">
        <v>24</v>
      </c>
      <c r="B538" s="15" t="s">
        <v>25</v>
      </c>
      <c r="C538" s="22">
        <f>F538+I538+L538+O538+R538+T538+V538+Y538+AA538+AD538</f>
        <v>51360</v>
      </c>
      <c r="D538" s="22">
        <f>G538+J538+M538+P538+S538+U538+W538+Z538+AB538+AE538</f>
        <v>15883</v>
      </c>
      <c r="E538" s="61">
        <f>H538+K538+N538+Q538+X538+AC538</f>
        <v>1306</v>
      </c>
      <c r="F538" s="18"/>
      <c r="G538" s="18">
        <v>0</v>
      </c>
      <c r="H538" s="18">
        <v>0</v>
      </c>
      <c r="I538" s="18"/>
      <c r="J538" s="18">
        <v>0</v>
      </c>
      <c r="K538" s="18">
        <v>0</v>
      </c>
      <c r="L538" s="18"/>
      <c r="M538" s="18">
        <v>0</v>
      </c>
      <c r="N538" s="18">
        <v>0</v>
      </c>
      <c r="O538" s="18"/>
      <c r="P538" s="18">
        <v>0</v>
      </c>
      <c r="Q538" s="18">
        <v>0</v>
      </c>
      <c r="R538" s="18"/>
      <c r="S538" s="18"/>
      <c r="T538" s="18"/>
      <c r="U538" s="18">
        <v>0</v>
      </c>
      <c r="V538" s="18">
        <v>33860</v>
      </c>
      <c r="W538" s="18">
        <v>11440</v>
      </c>
      <c r="X538" s="18">
        <v>1306</v>
      </c>
      <c r="Y538" s="18"/>
      <c r="Z538" s="18">
        <v>0</v>
      </c>
      <c r="AA538" s="18">
        <v>17500</v>
      </c>
      <c r="AB538" s="18">
        <v>4443</v>
      </c>
      <c r="AC538" s="18">
        <v>0</v>
      </c>
      <c r="AD538" s="18"/>
      <c r="AE538" s="18">
        <v>0</v>
      </c>
    </row>
    <row r="539" spans="1:31" ht="12">
      <c r="A539" s="17"/>
      <c r="B539" s="15"/>
      <c r="C539" s="18"/>
      <c r="D539" s="18"/>
      <c r="E539" s="65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s="10" customFormat="1" ht="23.25">
      <c r="A540" s="42" t="s">
        <v>76</v>
      </c>
      <c r="B540" s="15" t="s">
        <v>77</v>
      </c>
      <c r="C540" s="22">
        <f aca="true" t="shared" si="273" ref="C540:D544">F540+I540+L540+O540+R540+T540+V540+Y540+AA540+AD540</f>
        <v>7600</v>
      </c>
      <c r="D540" s="22">
        <f>G540+J540+M540+P540+S540+U540+W540+Z540+AB540+AE540</f>
        <v>6430</v>
      </c>
      <c r="E540" s="64"/>
      <c r="F540" s="18"/>
      <c r="G540" s="18">
        <v>0</v>
      </c>
      <c r="H540" s="18"/>
      <c r="I540" s="18"/>
      <c r="J540" s="18">
        <v>0</v>
      </c>
      <c r="K540" s="18"/>
      <c r="L540" s="18"/>
      <c r="M540" s="18">
        <v>0</v>
      </c>
      <c r="N540" s="18"/>
      <c r="O540" s="18"/>
      <c r="P540" s="18">
        <v>0</v>
      </c>
      <c r="Q540" s="18"/>
      <c r="R540" s="18"/>
      <c r="S540" s="18"/>
      <c r="T540" s="18"/>
      <c r="U540" s="18">
        <v>0</v>
      </c>
      <c r="V540" s="18">
        <v>6100</v>
      </c>
      <c r="W540" s="18">
        <v>5403</v>
      </c>
      <c r="X540" s="18"/>
      <c r="Y540" s="18"/>
      <c r="Z540" s="18">
        <v>0</v>
      </c>
      <c r="AA540" s="18">
        <v>1500</v>
      </c>
      <c r="AB540" s="18">
        <v>1027</v>
      </c>
      <c r="AC540" s="18"/>
      <c r="AD540" s="18"/>
      <c r="AE540" s="18">
        <v>0</v>
      </c>
    </row>
    <row r="541" spans="1:31" s="10" customFormat="1" ht="12">
      <c r="A541" s="17" t="s">
        <v>94</v>
      </c>
      <c r="B541" s="15" t="s">
        <v>93</v>
      </c>
      <c r="C541" s="22">
        <f>F541+I541+L541+O541+R541+T541+V541+Y541+AA541+AD541</f>
        <v>0</v>
      </c>
      <c r="D541" s="22">
        <f>G541+J541+M541+P541+S541+U541+W541+Z541+AB541+AE541</f>
        <v>0</v>
      </c>
      <c r="E541" s="64"/>
      <c r="F541" s="18"/>
      <c r="G541" s="18">
        <v>0</v>
      </c>
      <c r="H541" s="18"/>
      <c r="I541" s="18"/>
      <c r="J541" s="18">
        <v>0</v>
      </c>
      <c r="K541" s="18"/>
      <c r="L541" s="18"/>
      <c r="M541" s="18">
        <v>0</v>
      </c>
      <c r="N541" s="18"/>
      <c r="O541" s="18"/>
      <c r="P541" s="18">
        <v>0</v>
      </c>
      <c r="Q541" s="18"/>
      <c r="R541" s="18"/>
      <c r="S541" s="18"/>
      <c r="T541" s="18"/>
      <c r="U541" s="18">
        <v>0</v>
      </c>
      <c r="V541" s="18"/>
      <c r="W541" s="18">
        <v>0</v>
      </c>
      <c r="X541" s="18"/>
      <c r="Y541" s="18"/>
      <c r="Z541" s="18">
        <v>0</v>
      </c>
      <c r="AA541" s="18"/>
      <c r="AB541" s="18">
        <v>0</v>
      </c>
      <c r="AC541" s="18"/>
      <c r="AD541" s="18"/>
      <c r="AE541" s="18">
        <v>0</v>
      </c>
    </row>
    <row r="542" spans="1:31" ht="23.25">
      <c r="A542" s="42" t="s">
        <v>64</v>
      </c>
      <c r="B542" s="15" t="s">
        <v>65</v>
      </c>
      <c r="C542" s="22">
        <f t="shared" si="273"/>
        <v>0</v>
      </c>
      <c r="D542" s="22">
        <f t="shared" si="273"/>
        <v>0</v>
      </c>
      <c r="E542" s="64"/>
      <c r="F542" s="18"/>
      <c r="G542" s="18">
        <v>0</v>
      </c>
      <c r="H542" s="18"/>
      <c r="I542" s="18"/>
      <c r="J542" s="18">
        <v>0</v>
      </c>
      <c r="K542" s="18"/>
      <c r="L542" s="18"/>
      <c r="M542" s="18">
        <v>0</v>
      </c>
      <c r="N542" s="18"/>
      <c r="O542" s="18"/>
      <c r="P542" s="18">
        <v>0</v>
      </c>
      <c r="Q542" s="18"/>
      <c r="R542" s="18"/>
      <c r="S542" s="18"/>
      <c r="T542" s="18"/>
      <c r="U542" s="18">
        <v>0</v>
      </c>
      <c r="V542" s="18"/>
      <c r="W542" s="18">
        <v>0</v>
      </c>
      <c r="X542" s="18"/>
      <c r="Y542" s="18"/>
      <c r="Z542" s="18">
        <v>0</v>
      </c>
      <c r="AA542" s="18"/>
      <c r="AB542" s="18">
        <v>0</v>
      </c>
      <c r="AC542" s="18"/>
      <c r="AD542" s="18"/>
      <c r="AE542" s="18">
        <v>0</v>
      </c>
    </row>
    <row r="543" spans="1:31" ht="12">
      <c r="A543" s="52" t="s">
        <v>85</v>
      </c>
      <c r="B543" s="53" t="s">
        <v>84</v>
      </c>
      <c r="C543" s="22">
        <f t="shared" si="273"/>
        <v>0</v>
      </c>
      <c r="D543" s="22">
        <f t="shared" si="273"/>
        <v>0</v>
      </c>
      <c r="E543" s="61"/>
      <c r="F543" s="18"/>
      <c r="G543" s="18">
        <v>0</v>
      </c>
      <c r="H543" s="18"/>
      <c r="I543" s="18"/>
      <c r="J543" s="18">
        <v>0</v>
      </c>
      <c r="K543" s="18"/>
      <c r="L543" s="18"/>
      <c r="M543" s="18">
        <v>0</v>
      </c>
      <c r="N543" s="18"/>
      <c r="O543" s="18"/>
      <c r="P543" s="18">
        <v>0</v>
      </c>
      <c r="Q543" s="18"/>
      <c r="R543" s="18"/>
      <c r="S543" s="18"/>
      <c r="T543" s="18"/>
      <c r="U543" s="18">
        <v>0</v>
      </c>
      <c r="V543" s="18"/>
      <c r="W543" s="18">
        <v>0</v>
      </c>
      <c r="X543" s="18"/>
      <c r="Y543" s="18"/>
      <c r="Z543" s="18">
        <v>0</v>
      </c>
      <c r="AA543" s="18"/>
      <c r="AB543" s="18">
        <v>0</v>
      </c>
      <c r="AC543" s="18"/>
      <c r="AD543" s="18"/>
      <c r="AE543" s="18">
        <v>0</v>
      </c>
    </row>
    <row r="544" spans="1:31" ht="12">
      <c r="A544" s="17" t="s">
        <v>53</v>
      </c>
      <c r="B544" s="15" t="s">
        <v>54</v>
      </c>
      <c r="C544" s="22">
        <f t="shared" si="273"/>
        <v>0</v>
      </c>
      <c r="D544" s="22">
        <f t="shared" si="273"/>
        <v>0</v>
      </c>
      <c r="E544" s="61"/>
      <c r="F544" s="18"/>
      <c r="G544" s="18">
        <v>0</v>
      </c>
      <c r="H544" s="18"/>
      <c r="I544" s="18"/>
      <c r="J544" s="18">
        <v>0</v>
      </c>
      <c r="K544" s="18"/>
      <c r="L544" s="18"/>
      <c r="M544" s="18">
        <v>0</v>
      </c>
      <c r="N544" s="18"/>
      <c r="O544" s="18"/>
      <c r="P544" s="18">
        <v>0</v>
      </c>
      <c r="Q544" s="18"/>
      <c r="R544" s="18"/>
      <c r="S544" s="18"/>
      <c r="T544" s="18"/>
      <c r="U544" s="18">
        <v>0</v>
      </c>
      <c r="V544" s="18"/>
      <c r="W544" s="18">
        <v>0</v>
      </c>
      <c r="X544" s="18"/>
      <c r="Y544" s="18"/>
      <c r="Z544" s="18">
        <v>0</v>
      </c>
      <c r="AA544" s="18"/>
      <c r="AB544" s="18">
        <v>0</v>
      </c>
      <c r="AC544" s="18"/>
      <c r="AD544" s="18"/>
      <c r="AE544" s="18">
        <v>0</v>
      </c>
    </row>
    <row r="545" spans="1:31" ht="12">
      <c r="A545" s="52"/>
      <c r="B545" s="53"/>
      <c r="C545" s="18"/>
      <c r="D545" s="18"/>
      <c r="E545" s="61"/>
      <c r="F545" s="18"/>
      <c r="G545" s="18">
        <v>0</v>
      </c>
      <c r="H545" s="18"/>
      <c r="I545" s="18"/>
      <c r="J545" s="18">
        <v>0</v>
      </c>
      <c r="K545" s="18"/>
      <c r="L545" s="18"/>
      <c r="M545" s="18">
        <v>0</v>
      </c>
      <c r="N545" s="18"/>
      <c r="O545" s="18"/>
      <c r="P545" s="18">
        <v>0</v>
      </c>
      <c r="Q545" s="18"/>
      <c r="R545" s="18"/>
      <c r="S545" s="18"/>
      <c r="T545" s="18"/>
      <c r="U545" s="18">
        <v>0</v>
      </c>
      <c r="V545" s="18"/>
      <c r="W545" s="18">
        <v>0</v>
      </c>
      <c r="X545" s="18"/>
      <c r="Y545" s="18"/>
      <c r="Z545" s="18">
        <v>0</v>
      </c>
      <c r="AA545" s="18"/>
      <c r="AB545" s="18">
        <v>0</v>
      </c>
      <c r="AC545" s="18"/>
      <c r="AD545" s="18"/>
      <c r="AE545" s="18">
        <v>0</v>
      </c>
    </row>
    <row r="546" spans="1:31" ht="12">
      <c r="A546" s="17" t="s">
        <v>78</v>
      </c>
      <c r="B546" s="15" t="s">
        <v>26</v>
      </c>
      <c r="C546" s="22">
        <f>F546+I546+L546+O546+R546+T546+V546+Y546+AA546+AD546</f>
        <v>0</v>
      </c>
      <c r="D546" s="22">
        <f>G546+J546+M546+P546+S546+U546+W546+Z546+AB546+AE546</f>
        <v>0</v>
      </c>
      <c r="E546" s="61"/>
      <c r="F546" s="18"/>
      <c r="G546" s="18">
        <v>0</v>
      </c>
      <c r="H546" s="18"/>
      <c r="I546" s="18"/>
      <c r="J546" s="18">
        <v>0</v>
      </c>
      <c r="K546" s="18"/>
      <c r="L546" s="18"/>
      <c r="M546" s="18">
        <v>0</v>
      </c>
      <c r="N546" s="18"/>
      <c r="O546" s="18"/>
      <c r="P546" s="18">
        <v>0</v>
      </c>
      <c r="Q546" s="18"/>
      <c r="R546" s="18"/>
      <c r="S546" s="18"/>
      <c r="T546" s="18"/>
      <c r="U546" s="18">
        <v>0</v>
      </c>
      <c r="V546" s="18"/>
      <c r="W546" s="18">
        <v>0</v>
      </c>
      <c r="X546" s="18"/>
      <c r="Y546" s="18"/>
      <c r="Z546" s="18">
        <v>0</v>
      </c>
      <c r="AA546" s="18"/>
      <c r="AB546" s="18">
        <v>0</v>
      </c>
      <c r="AC546" s="18"/>
      <c r="AD546" s="18"/>
      <c r="AE546" s="18">
        <v>0</v>
      </c>
    </row>
    <row r="547" spans="1:31" ht="12">
      <c r="A547" s="25"/>
      <c r="B547" s="21"/>
      <c r="C547" s="22"/>
      <c r="D547" s="22"/>
      <c r="E547" s="6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2">
      <c r="A548" s="17" t="s">
        <v>27</v>
      </c>
      <c r="B548" s="15" t="s">
        <v>28</v>
      </c>
      <c r="C548" s="22">
        <f>F548+I548+L548+O548+R548+T548+V548+Y548+AA548+AD548</f>
        <v>0</v>
      </c>
      <c r="D548" s="22">
        <f>G548+J548+M548+P548+S548+U548+W548+Z548+AB548+AE548</f>
        <v>0</v>
      </c>
      <c r="E548" s="61"/>
      <c r="F548" s="47">
        <v>0</v>
      </c>
      <c r="G548" s="47">
        <v>0</v>
      </c>
      <c r="H548" s="47"/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18"/>
      <c r="W548" s="18">
        <v>0</v>
      </c>
      <c r="X548" s="18"/>
      <c r="Y548" s="18"/>
      <c r="Z548" s="18">
        <v>0</v>
      </c>
      <c r="AA548" s="18"/>
      <c r="AB548" s="18">
        <v>0</v>
      </c>
      <c r="AC548" s="18"/>
      <c r="AD548" s="18"/>
      <c r="AE548" s="18">
        <v>0</v>
      </c>
    </row>
    <row r="549" spans="1:31" ht="12">
      <c r="A549" s="17"/>
      <c r="B549" s="15"/>
      <c r="C549" s="18"/>
      <c r="D549" s="18"/>
      <c r="E549" s="62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s="10" customFormat="1" ht="11.25">
      <c r="A550" s="17" t="s">
        <v>29</v>
      </c>
      <c r="B550" s="15" t="s">
        <v>30</v>
      </c>
      <c r="C550" s="18">
        <f>C551+C552+C553+C554+C555+C556+C557</f>
        <v>1300</v>
      </c>
      <c r="D550" s="18">
        <f>D551+D552+D553+D554+D555+D556+D557</f>
        <v>1278</v>
      </c>
      <c r="E550" s="61"/>
      <c r="F550" s="18">
        <f aca="true" t="shared" si="274" ref="F550:W550">F551+F552+F553+F554+F555+F556+F557</f>
        <v>0</v>
      </c>
      <c r="G550" s="18">
        <f t="shared" si="274"/>
        <v>0</v>
      </c>
      <c r="H550" s="18">
        <f t="shared" si="274"/>
        <v>0</v>
      </c>
      <c r="I550" s="18">
        <f>I551+I552+I553+I554+I555+I556+I557</f>
        <v>0</v>
      </c>
      <c r="J550" s="18">
        <f>J551+J552+J553+J554+J555+J556+J557</f>
        <v>0</v>
      </c>
      <c r="K550" s="18">
        <f t="shared" si="274"/>
        <v>0</v>
      </c>
      <c r="L550" s="18">
        <f>L551+L552+L553+L554+L555+L556+L557</f>
        <v>0</v>
      </c>
      <c r="M550" s="18">
        <f>M551+M552+M553+M554+M555+M556+M557</f>
        <v>0</v>
      </c>
      <c r="N550" s="18">
        <f t="shared" si="274"/>
        <v>0</v>
      </c>
      <c r="O550" s="18">
        <f>O551+O552+O553+O554+O555+O556+O557</f>
        <v>0</v>
      </c>
      <c r="P550" s="18">
        <f>P551+P552+P553+P554+P555+P556+P557</f>
        <v>0</v>
      </c>
      <c r="Q550" s="18">
        <f t="shared" si="274"/>
        <v>0</v>
      </c>
      <c r="R550" s="18">
        <f t="shared" si="274"/>
        <v>0</v>
      </c>
      <c r="S550" s="18">
        <f>S551+S552+S553+S554+S555+S556+S557</f>
        <v>0</v>
      </c>
      <c r="T550" s="18">
        <f>T551+T552+T553+T554+T555+T556+T557</f>
        <v>0</v>
      </c>
      <c r="U550" s="18">
        <f t="shared" si="274"/>
        <v>0</v>
      </c>
      <c r="V550" s="18">
        <f>V551+V552+V553+V554+V555+V556+V557</f>
        <v>1300</v>
      </c>
      <c r="W550" s="18">
        <f t="shared" si="274"/>
        <v>1278</v>
      </c>
      <c r="X550" s="18">
        <f aca="true" t="shared" si="275" ref="X550:AE550">X551+X552+X553+X554+X555+X556+X557</f>
        <v>1278</v>
      </c>
      <c r="Y550" s="18">
        <f t="shared" si="275"/>
        <v>0</v>
      </c>
      <c r="Z550" s="18">
        <f t="shared" si="275"/>
        <v>0</v>
      </c>
      <c r="AA550" s="18">
        <f t="shared" si="275"/>
        <v>0</v>
      </c>
      <c r="AB550" s="18">
        <f t="shared" si="275"/>
        <v>0</v>
      </c>
      <c r="AC550" s="18">
        <f t="shared" si="275"/>
        <v>0</v>
      </c>
      <c r="AD550" s="18">
        <f t="shared" si="275"/>
        <v>0</v>
      </c>
      <c r="AE550" s="18">
        <f t="shared" si="275"/>
        <v>0</v>
      </c>
    </row>
    <row r="551" spans="1:31" ht="12">
      <c r="A551" s="25" t="s">
        <v>31</v>
      </c>
      <c r="B551" s="21" t="s">
        <v>32</v>
      </c>
      <c r="C551" s="22">
        <f aca="true" t="shared" si="276" ref="C551:C557">F551+I551+L551+O551+R551+T551+V551+Y551+AA551+AD551</f>
        <v>1300</v>
      </c>
      <c r="D551" s="22">
        <f aca="true" t="shared" si="277" ref="D551:D557">G551+J551+M551+P551+S551+U551+W551+Z551+AB551+AE551</f>
        <v>1278</v>
      </c>
      <c r="E551" s="61">
        <f>H551+K551+N551+Q551+X551+AC551</f>
        <v>1278</v>
      </c>
      <c r="F551" s="22"/>
      <c r="G551" s="22">
        <v>0</v>
      </c>
      <c r="H551" s="22">
        <v>0</v>
      </c>
      <c r="I551" s="22"/>
      <c r="J551" s="22">
        <v>0</v>
      </c>
      <c r="K551" s="22">
        <v>0</v>
      </c>
      <c r="L551" s="22"/>
      <c r="M551" s="22">
        <v>0</v>
      </c>
      <c r="N551" s="22">
        <v>0</v>
      </c>
      <c r="O551" s="22"/>
      <c r="P551" s="22">
        <v>0</v>
      </c>
      <c r="Q551" s="22">
        <v>0</v>
      </c>
      <c r="R551" s="22"/>
      <c r="S551" s="22"/>
      <c r="T551" s="22"/>
      <c r="U551" s="22">
        <v>0</v>
      </c>
      <c r="V551" s="22">
        <v>1300</v>
      </c>
      <c r="W551" s="22">
        <v>1278</v>
      </c>
      <c r="X551" s="22">
        <v>1278</v>
      </c>
      <c r="Y551" s="22"/>
      <c r="Z551" s="22">
        <v>0</v>
      </c>
      <c r="AA551" s="22"/>
      <c r="AB551" s="22">
        <v>0</v>
      </c>
      <c r="AC551" s="22">
        <v>0</v>
      </c>
      <c r="AD551" s="22"/>
      <c r="AE551" s="22">
        <v>0</v>
      </c>
    </row>
    <row r="552" spans="1:31" s="27" customFormat="1" ht="12">
      <c r="A552" s="25" t="s">
        <v>33</v>
      </c>
      <c r="B552" s="21" t="s">
        <v>34</v>
      </c>
      <c r="C552" s="22">
        <f t="shared" si="276"/>
        <v>0</v>
      </c>
      <c r="D552" s="22">
        <f t="shared" si="277"/>
        <v>0</v>
      </c>
      <c r="E552" s="61"/>
      <c r="F552" s="22"/>
      <c r="G552" s="22">
        <v>0</v>
      </c>
      <c r="H552" s="22"/>
      <c r="I552" s="22"/>
      <c r="J552" s="22">
        <v>0</v>
      </c>
      <c r="K552" s="22"/>
      <c r="L552" s="22"/>
      <c r="M552" s="22">
        <v>0</v>
      </c>
      <c r="N552" s="22"/>
      <c r="O552" s="22"/>
      <c r="P552" s="22">
        <v>0</v>
      </c>
      <c r="Q552" s="22"/>
      <c r="R552" s="22"/>
      <c r="S552" s="22"/>
      <c r="T552" s="22"/>
      <c r="U552" s="22">
        <v>0</v>
      </c>
      <c r="V552" s="22"/>
      <c r="W552" s="22">
        <v>0</v>
      </c>
      <c r="X552" s="22"/>
      <c r="Y552" s="22"/>
      <c r="Z552" s="22">
        <v>0</v>
      </c>
      <c r="AA552" s="22"/>
      <c r="AB552" s="22">
        <v>0</v>
      </c>
      <c r="AC552" s="22"/>
      <c r="AD552" s="22"/>
      <c r="AE552" s="22">
        <v>0</v>
      </c>
    </row>
    <row r="553" spans="1:31" s="27" customFormat="1" ht="12">
      <c r="A553" s="20" t="s">
        <v>35</v>
      </c>
      <c r="B553" s="21" t="s">
        <v>36</v>
      </c>
      <c r="C553" s="22">
        <f t="shared" si="276"/>
        <v>0</v>
      </c>
      <c r="D553" s="22">
        <f t="shared" si="277"/>
        <v>0</v>
      </c>
      <c r="E553" s="61"/>
      <c r="F553" s="22"/>
      <c r="G553" s="22">
        <v>0</v>
      </c>
      <c r="H553" s="22"/>
      <c r="I553" s="22"/>
      <c r="J553" s="22">
        <v>0</v>
      </c>
      <c r="K553" s="22"/>
      <c r="L553" s="22"/>
      <c r="M553" s="22">
        <v>0</v>
      </c>
      <c r="N553" s="22"/>
      <c r="O553" s="22"/>
      <c r="P553" s="22">
        <v>0</v>
      </c>
      <c r="Q553" s="22"/>
      <c r="R553" s="22"/>
      <c r="S553" s="22"/>
      <c r="T553" s="22"/>
      <c r="U553" s="22">
        <v>0</v>
      </c>
      <c r="V553" s="22"/>
      <c r="W553" s="22">
        <v>0</v>
      </c>
      <c r="X553" s="22"/>
      <c r="Y553" s="22"/>
      <c r="Z553" s="22">
        <v>0</v>
      </c>
      <c r="AA553" s="22"/>
      <c r="AB553" s="22">
        <v>0</v>
      </c>
      <c r="AC553" s="22"/>
      <c r="AD553" s="22"/>
      <c r="AE553" s="22">
        <v>0</v>
      </c>
    </row>
    <row r="554" spans="1:31" s="13" customFormat="1" ht="12">
      <c r="A554" s="25" t="s">
        <v>37</v>
      </c>
      <c r="B554" s="21" t="s">
        <v>38</v>
      </c>
      <c r="C554" s="22">
        <f t="shared" si="276"/>
        <v>0</v>
      </c>
      <c r="D554" s="22">
        <f t="shared" si="277"/>
        <v>0</v>
      </c>
      <c r="E554" s="61"/>
      <c r="F554" s="22"/>
      <c r="G554" s="22">
        <v>0</v>
      </c>
      <c r="H554" s="22"/>
      <c r="I554" s="22"/>
      <c r="J554" s="22">
        <v>0</v>
      </c>
      <c r="K554" s="22"/>
      <c r="L554" s="22"/>
      <c r="M554" s="22">
        <v>0</v>
      </c>
      <c r="N554" s="22"/>
      <c r="O554" s="22"/>
      <c r="P554" s="22">
        <v>0</v>
      </c>
      <c r="Q554" s="22"/>
      <c r="R554" s="22"/>
      <c r="S554" s="22"/>
      <c r="T554" s="22"/>
      <c r="U554" s="22">
        <v>0</v>
      </c>
      <c r="V554" s="22"/>
      <c r="W554" s="22">
        <v>0</v>
      </c>
      <c r="X554" s="22"/>
      <c r="Y554" s="22"/>
      <c r="Z554" s="22">
        <v>0</v>
      </c>
      <c r="AA554" s="22"/>
      <c r="AB554" s="22">
        <v>0</v>
      </c>
      <c r="AC554" s="22"/>
      <c r="AD554" s="22"/>
      <c r="AE554" s="22">
        <v>0</v>
      </c>
    </row>
    <row r="555" spans="1:31" ht="12">
      <c r="A555" s="25" t="s">
        <v>39</v>
      </c>
      <c r="B555" s="21" t="s">
        <v>40</v>
      </c>
      <c r="C555" s="22">
        <f t="shared" si="276"/>
        <v>0</v>
      </c>
      <c r="D555" s="22">
        <f t="shared" si="277"/>
        <v>0</v>
      </c>
      <c r="E555" s="61"/>
      <c r="F555" s="22"/>
      <c r="G555" s="22">
        <v>0</v>
      </c>
      <c r="H555" s="22"/>
      <c r="I555" s="22"/>
      <c r="J555" s="22">
        <v>0</v>
      </c>
      <c r="K555" s="22"/>
      <c r="L555" s="22"/>
      <c r="M555" s="22">
        <v>0</v>
      </c>
      <c r="N555" s="22"/>
      <c r="O555" s="22"/>
      <c r="P555" s="22">
        <v>0</v>
      </c>
      <c r="Q555" s="22"/>
      <c r="R555" s="22"/>
      <c r="S555" s="22"/>
      <c r="T555" s="22"/>
      <c r="U555" s="22">
        <v>0</v>
      </c>
      <c r="V555" s="22"/>
      <c r="W555" s="22">
        <v>0</v>
      </c>
      <c r="X555" s="22"/>
      <c r="Y555" s="22"/>
      <c r="Z555" s="22">
        <v>0</v>
      </c>
      <c r="AA555" s="22"/>
      <c r="AB555" s="22">
        <v>0</v>
      </c>
      <c r="AC555" s="22"/>
      <c r="AD555" s="22"/>
      <c r="AE555" s="22">
        <v>0</v>
      </c>
    </row>
    <row r="556" spans="1:31" ht="12">
      <c r="A556" s="25" t="s">
        <v>41</v>
      </c>
      <c r="B556" s="21" t="s">
        <v>42</v>
      </c>
      <c r="C556" s="22">
        <f t="shared" si="276"/>
        <v>0</v>
      </c>
      <c r="D556" s="22">
        <f t="shared" si="277"/>
        <v>0</v>
      </c>
      <c r="E556" s="61"/>
      <c r="F556" s="22"/>
      <c r="G556" s="22">
        <v>0</v>
      </c>
      <c r="H556" s="22"/>
      <c r="I556" s="22"/>
      <c r="J556" s="22">
        <v>0</v>
      </c>
      <c r="K556" s="22"/>
      <c r="L556" s="22"/>
      <c r="M556" s="22">
        <v>0</v>
      </c>
      <c r="N556" s="22"/>
      <c r="O556" s="22"/>
      <c r="P556" s="22">
        <v>0</v>
      </c>
      <c r="Q556" s="22"/>
      <c r="R556" s="22"/>
      <c r="S556" s="22"/>
      <c r="T556" s="22"/>
      <c r="U556" s="22">
        <v>0</v>
      </c>
      <c r="V556" s="22"/>
      <c r="W556" s="22">
        <v>0</v>
      </c>
      <c r="X556" s="22"/>
      <c r="Y556" s="22"/>
      <c r="Z556" s="22">
        <v>0</v>
      </c>
      <c r="AA556" s="22"/>
      <c r="AB556" s="22">
        <v>0</v>
      </c>
      <c r="AC556" s="22"/>
      <c r="AD556" s="22"/>
      <c r="AE556" s="22">
        <v>0</v>
      </c>
    </row>
    <row r="557" spans="1:31" ht="12">
      <c r="A557" s="25" t="s">
        <v>43</v>
      </c>
      <c r="B557" s="21" t="s">
        <v>44</v>
      </c>
      <c r="C557" s="22">
        <f t="shared" si="276"/>
        <v>0</v>
      </c>
      <c r="D557" s="22">
        <f t="shared" si="277"/>
        <v>0</v>
      </c>
      <c r="E557" s="61"/>
      <c r="F557" s="22"/>
      <c r="G557" s="22">
        <v>0</v>
      </c>
      <c r="H557" s="22"/>
      <c r="I557" s="22"/>
      <c r="J557" s="22">
        <v>0</v>
      </c>
      <c r="K557" s="22"/>
      <c r="L557" s="22"/>
      <c r="M557" s="22">
        <v>0</v>
      </c>
      <c r="N557" s="22"/>
      <c r="O557" s="22"/>
      <c r="P557" s="22">
        <v>0</v>
      </c>
      <c r="Q557" s="22"/>
      <c r="R557" s="22"/>
      <c r="S557" s="22"/>
      <c r="T557" s="22"/>
      <c r="U557" s="22">
        <v>0</v>
      </c>
      <c r="V557" s="22"/>
      <c r="W557" s="22">
        <v>0</v>
      </c>
      <c r="X557" s="22"/>
      <c r="Y557" s="22"/>
      <c r="Z557" s="22">
        <v>0</v>
      </c>
      <c r="AA557" s="22"/>
      <c r="AB557" s="22">
        <v>0</v>
      </c>
      <c r="AC557" s="22"/>
      <c r="AD557" s="22"/>
      <c r="AE557" s="22">
        <v>0</v>
      </c>
    </row>
    <row r="558" spans="1:31" s="14" customFormat="1" ht="18" customHeight="1">
      <c r="A558" s="25"/>
      <c r="B558" s="21"/>
      <c r="C558" s="22"/>
      <c r="D558" s="22"/>
      <c r="E558" s="61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5" customFormat="1" ht="11.25">
      <c r="A559" s="17" t="s">
        <v>45</v>
      </c>
      <c r="B559" s="15" t="s">
        <v>46</v>
      </c>
      <c r="C559" s="18">
        <f>C560+C561</f>
        <v>0</v>
      </c>
      <c r="D559" s="18">
        <f>D560+D561</f>
        <v>0</v>
      </c>
      <c r="E559" s="61"/>
      <c r="F559" s="18">
        <f aca="true" t="shared" si="278" ref="F559:W559">F560+F561</f>
        <v>0</v>
      </c>
      <c r="G559" s="18">
        <f t="shared" si="278"/>
        <v>0</v>
      </c>
      <c r="H559" s="18">
        <f t="shared" si="278"/>
        <v>0</v>
      </c>
      <c r="I559" s="18">
        <f>I560+I561</f>
        <v>0</v>
      </c>
      <c r="J559" s="18">
        <f>J560+J561</f>
        <v>0</v>
      </c>
      <c r="K559" s="18">
        <f t="shared" si="278"/>
        <v>0</v>
      </c>
      <c r="L559" s="18">
        <f>L560+L561</f>
        <v>0</v>
      </c>
      <c r="M559" s="18">
        <f>M560+M561</f>
        <v>0</v>
      </c>
      <c r="N559" s="18">
        <f t="shared" si="278"/>
        <v>0</v>
      </c>
      <c r="O559" s="18">
        <f>O560+O561</f>
        <v>0</v>
      </c>
      <c r="P559" s="18">
        <f>P560+P561</f>
        <v>0</v>
      </c>
      <c r="Q559" s="18">
        <f t="shared" si="278"/>
        <v>0</v>
      </c>
      <c r="R559" s="18">
        <f t="shared" si="278"/>
        <v>0</v>
      </c>
      <c r="S559" s="18">
        <f>S560+S561</f>
        <v>0</v>
      </c>
      <c r="T559" s="18">
        <f>T560+T561</f>
        <v>0</v>
      </c>
      <c r="U559" s="18">
        <f t="shared" si="278"/>
        <v>0</v>
      </c>
      <c r="V559" s="18">
        <f>V560+V561</f>
        <v>0</v>
      </c>
      <c r="W559" s="18">
        <f t="shared" si="278"/>
        <v>0</v>
      </c>
      <c r="X559" s="18">
        <f aca="true" t="shared" si="279" ref="X559:AE559">X560+X561</f>
        <v>0</v>
      </c>
      <c r="Y559" s="18">
        <f t="shared" si="279"/>
        <v>0</v>
      </c>
      <c r="Z559" s="18">
        <f t="shared" si="279"/>
        <v>0</v>
      </c>
      <c r="AA559" s="18">
        <f t="shared" si="279"/>
        <v>0</v>
      </c>
      <c r="AB559" s="18">
        <f t="shared" si="279"/>
        <v>0</v>
      </c>
      <c r="AC559" s="18">
        <f t="shared" si="279"/>
        <v>0</v>
      </c>
      <c r="AD559" s="18">
        <f t="shared" si="279"/>
        <v>0</v>
      </c>
      <c r="AE559" s="18">
        <f t="shared" si="279"/>
        <v>0</v>
      </c>
    </row>
    <row r="560" spans="1:31" s="3" customFormat="1" ht="14.25" customHeight="1">
      <c r="A560" s="25" t="s">
        <v>79</v>
      </c>
      <c r="B560" s="21" t="s">
        <v>47</v>
      </c>
      <c r="C560" s="22">
        <f>F560+I560+L560+O560+R560+T560+V560+Y560+AA560+AD560</f>
        <v>0</v>
      </c>
      <c r="D560" s="22">
        <f>G560+J560+M560+P560+S560+U560+W560+Z560+AB560+AE560</f>
        <v>0</v>
      </c>
      <c r="E560" s="61">
        <f>H560+K560+N560+Q560+X560+AC560</f>
        <v>0</v>
      </c>
      <c r="F560" s="22"/>
      <c r="G560" s="22">
        <v>0</v>
      </c>
      <c r="H560" s="22">
        <v>0</v>
      </c>
      <c r="I560" s="22"/>
      <c r="J560" s="22">
        <v>0</v>
      </c>
      <c r="K560" s="22">
        <v>0</v>
      </c>
      <c r="L560" s="22"/>
      <c r="M560" s="22">
        <v>0</v>
      </c>
      <c r="N560" s="22">
        <v>0</v>
      </c>
      <c r="O560" s="22"/>
      <c r="P560" s="22">
        <v>0</v>
      </c>
      <c r="Q560" s="22">
        <v>0</v>
      </c>
      <c r="R560" s="22"/>
      <c r="S560" s="22"/>
      <c r="T560" s="22"/>
      <c r="U560" s="22">
        <v>0</v>
      </c>
      <c r="V560" s="22"/>
      <c r="W560" s="22">
        <v>0</v>
      </c>
      <c r="X560" s="22">
        <v>0</v>
      </c>
      <c r="Y560" s="22"/>
      <c r="Z560" s="22">
        <v>0</v>
      </c>
      <c r="AA560" s="22"/>
      <c r="AB560" s="22">
        <v>0</v>
      </c>
      <c r="AC560" s="22">
        <v>0</v>
      </c>
      <c r="AD560" s="22"/>
      <c r="AE560" s="22">
        <v>0</v>
      </c>
    </row>
    <row r="561" spans="1:31" s="10" customFormat="1" ht="12">
      <c r="A561" s="25" t="s">
        <v>48</v>
      </c>
      <c r="B561" s="21" t="s">
        <v>49</v>
      </c>
      <c r="C561" s="22">
        <f>F561+I561+L561+O561+R561+T561+V561+Y561+AA561+AD561</f>
        <v>0</v>
      </c>
      <c r="D561" s="22">
        <f>G561+J561+M561+P561+S561+U561+W561+Z561+AB561+AE561</f>
        <v>0</v>
      </c>
      <c r="E561" s="61"/>
      <c r="F561" s="26"/>
      <c r="G561" s="26">
        <v>0</v>
      </c>
      <c r="H561" s="26"/>
      <c r="I561" s="26"/>
      <c r="J561" s="26">
        <v>0</v>
      </c>
      <c r="K561" s="26"/>
      <c r="L561" s="26"/>
      <c r="M561" s="26">
        <v>0</v>
      </c>
      <c r="N561" s="26"/>
      <c r="O561" s="26"/>
      <c r="P561" s="26">
        <v>0</v>
      </c>
      <c r="Q561" s="26"/>
      <c r="R561" s="26"/>
      <c r="S561" s="26"/>
      <c r="T561" s="26"/>
      <c r="U561" s="26">
        <v>0</v>
      </c>
      <c r="V561" s="26"/>
      <c r="W561" s="26">
        <v>0</v>
      </c>
      <c r="X561" s="26"/>
      <c r="Y561" s="26"/>
      <c r="Z561" s="26">
        <v>0</v>
      </c>
      <c r="AA561" s="26"/>
      <c r="AB561" s="26">
        <v>0</v>
      </c>
      <c r="AC561" s="26"/>
      <c r="AD561" s="26"/>
      <c r="AE561" s="26">
        <v>0</v>
      </c>
    </row>
    <row r="562" spans="1:31" s="10" customFormat="1" ht="12">
      <c r="A562" s="25"/>
      <c r="B562" s="21"/>
      <c r="C562" s="26"/>
      <c r="D562" s="26"/>
      <c r="E562" s="62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10" customFormat="1" ht="12">
      <c r="A563" s="17" t="s">
        <v>80</v>
      </c>
      <c r="B563" s="15" t="s">
        <v>50</v>
      </c>
      <c r="C563" s="22">
        <f>F563+I563+L563+O563+R563+T563+V563+Y563+AA563+AD563</f>
        <v>0</v>
      </c>
      <c r="D563" s="22">
        <f>G563+J563+M563+P563+S563+U563+W563+Z563+AB563+AE563</f>
        <v>0</v>
      </c>
      <c r="E563" s="61"/>
      <c r="F563" s="16"/>
      <c r="G563" s="16">
        <v>0</v>
      </c>
      <c r="H563" s="16"/>
      <c r="I563" s="16"/>
      <c r="J563" s="16">
        <v>0</v>
      </c>
      <c r="K563" s="16"/>
      <c r="L563" s="16"/>
      <c r="M563" s="16">
        <v>0</v>
      </c>
      <c r="N563" s="16"/>
      <c r="O563" s="16"/>
      <c r="P563" s="16">
        <v>0</v>
      </c>
      <c r="Q563" s="16"/>
      <c r="R563" s="16"/>
      <c r="S563" s="16"/>
      <c r="T563" s="16"/>
      <c r="U563" s="16">
        <v>0</v>
      </c>
      <c r="V563" s="16"/>
      <c r="W563" s="16">
        <v>0</v>
      </c>
      <c r="X563" s="16"/>
      <c r="Y563" s="16"/>
      <c r="Z563" s="16">
        <v>0</v>
      </c>
      <c r="AA563" s="16"/>
      <c r="AB563" s="16">
        <v>0</v>
      </c>
      <c r="AC563" s="16"/>
      <c r="AD563" s="16"/>
      <c r="AE563" s="16">
        <v>0</v>
      </c>
    </row>
    <row r="564" spans="1:31" s="10" customFormat="1" ht="12">
      <c r="A564" s="17"/>
      <c r="B564" s="15"/>
      <c r="C564" s="26"/>
      <c r="D564" s="26"/>
      <c r="E564" s="62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10" customFormat="1" ht="12">
      <c r="A565" s="17" t="s">
        <v>55</v>
      </c>
      <c r="B565" s="15" t="s">
        <v>56</v>
      </c>
      <c r="C565" s="22">
        <f>F565+I565+L565+O565+R565+T565+V565+Y565+AA565+AD565</f>
        <v>0</v>
      </c>
      <c r="D565" s="22">
        <f>G565+J565+M565+P565+S565+U565+W565+Z565+AB565+AE565</f>
        <v>0</v>
      </c>
      <c r="E565" s="61"/>
      <c r="F565" s="16"/>
      <c r="G565" s="16">
        <v>0</v>
      </c>
      <c r="H565" s="16"/>
      <c r="I565" s="16"/>
      <c r="J565" s="16">
        <v>0</v>
      </c>
      <c r="K565" s="16"/>
      <c r="L565" s="16"/>
      <c r="M565" s="16">
        <v>0</v>
      </c>
      <c r="N565" s="16"/>
      <c r="O565" s="16"/>
      <c r="P565" s="16">
        <v>0</v>
      </c>
      <c r="Q565" s="16"/>
      <c r="R565" s="16"/>
      <c r="S565" s="16"/>
      <c r="T565" s="16"/>
      <c r="U565" s="16">
        <v>0</v>
      </c>
      <c r="V565" s="16"/>
      <c r="W565" s="16">
        <v>0</v>
      </c>
      <c r="X565" s="16"/>
      <c r="Y565" s="16"/>
      <c r="Z565" s="16">
        <v>0</v>
      </c>
      <c r="AA565" s="16"/>
      <c r="AB565" s="16">
        <v>0</v>
      </c>
      <c r="AC565" s="16"/>
      <c r="AD565" s="16"/>
      <c r="AE565" s="16">
        <v>0</v>
      </c>
    </row>
    <row r="566" spans="1:31" s="10" customFormat="1" ht="12">
      <c r="A566" s="17"/>
      <c r="B566" s="15"/>
      <c r="C566" s="16"/>
      <c r="D566" s="16"/>
      <c r="E566" s="62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10" customFormat="1" ht="12">
      <c r="A567" s="17" t="s">
        <v>51</v>
      </c>
      <c r="B567" s="15"/>
      <c r="C567" s="22">
        <f aca="true" t="shared" si="280" ref="C567:D570">F567+I567+L567+O567+R567+T567+V567+Y567+AA567+AD567</f>
        <v>8</v>
      </c>
      <c r="D567" s="22">
        <f t="shared" si="280"/>
        <v>8</v>
      </c>
      <c r="E567" s="61"/>
      <c r="F567" s="16">
        <f>F568+F569</f>
        <v>0</v>
      </c>
      <c r="G567" s="16">
        <f>G568+G569</f>
        <v>0</v>
      </c>
      <c r="H567" s="16"/>
      <c r="I567" s="16">
        <f>I568+I569</f>
        <v>0</v>
      </c>
      <c r="J567" s="16">
        <f>J568+J569</f>
        <v>0</v>
      </c>
      <c r="K567" s="16"/>
      <c r="L567" s="16">
        <f>L568+L569</f>
        <v>0</v>
      </c>
      <c r="M567" s="16">
        <f>M568+M569</f>
        <v>0</v>
      </c>
      <c r="N567" s="16"/>
      <c r="O567" s="16">
        <f>O568+O569</f>
        <v>0</v>
      </c>
      <c r="P567" s="16">
        <f>P568+P569</f>
        <v>0</v>
      </c>
      <c r="Q567" s="16"/>
      <c r="R567" s="16">
        <f aca="true" t="shared" si="281" ref="R567:W567">R568+R569</f>
        <v>0</v>
      </c>
      <c r="S567" s="16">
        <f t="shared" si="281"/>
        <v>0</v>
      </c>
      <c r="T567" s="16">
        <f t="shared" si="281"/>
        <v>0</v>
      </c>
      <c r="U567" s="16">
        <f t="shared" si="281"/>
        <v>0</v>
      </c>
      <c r="V567" s="16">
        <f t="shared" si="281"/>
        <v>8</v>
      </c>
      <c r="W567" s="16">
        <f t="shared" si="281"/>
        <v>8</v>
      </c>
      <c r="X567" s="16"/>
      <c r="Y567" s="16">
        <f aca="true" t="shared" si="282" ref="Y567:AE567">Y568+Y569</f>
        <v>0</v>
      </c>
      <c r="Z567" s="16">
        <f t="shared" si="282"/>
        <v>0</v>
      </c>
      <c r="AA567" s="16">
        <f t="shared" si="282"/>
        <v>0</v>
      </c>
      <c r="AB567" s="16">
        <f t="shared" si="282"/>
        <v>0</v>
      </c>
      <c r="AC567" s="16"/>
      <c r="AD567" s="16">
        <f t="shared" si="282"/>
        <v>0</v>
      </c>
      <c r="AE567" s="16">
        <f t="shared" si="282"/>
        <v>0</v>
      </c>
    </row>
    <row r="568" spans="1:31" s="10" customFormat="1" ht="12">
      <c r="A568" s="25" t="s">
        <v>81</v>
      </c>
      <c r="B568" s="15"/>
      <c r="C568" s="22">
        <f t="shared" si="280"/>
        <v>3</v>
      </c>
      <c r="D568" s="22">
        <f t="shared" si="280"/>
        <v>3</v>
      </c>
      <c r="E568" s="61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>
        <v>3</v>
      </c>
      <c r="W568" s="26">
        <v>3</v>
      </c>
      <c r="X568" s="26"/>
      <c r="Y568" s="26"/>
      <c r="Z568" s="26"/>
      <c r="AA568" s="26"/>
      <c r="AB568" s="26"/>
      <c r="AC568" s="26"/>
      <c r="AD568" s="26"/>
      <c r="AE568" s="26"/>
    </row>
    <row r="569" spans="1:31" s="10" customFormat="1" ht="12">
      <c r="A569" s="29" t="s">
        <v>82</v>
      </c>
      <c r="B569" s="28"/>
      <c r="C569" s="22">
        <f t="shared" si="280"/>
        <v>5</v>
      </c>
      <c r="D569" s="22">
        <f t="shared" si="280"/>
        <v>5</v>
      </c>
      <c r="E569" s="61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>
        <v>5</v>
      </c>
      <c r="W569" s="26">
        <v>5</v>
      </c>
      <c r="X569" s="26"/>
      <c r="Y569" s="26"/>
      <c r="Z569" s="26"/>
      <c r="AA569" s="26"/>
      <c r="AB569" s="26"/>
      <c r="AC569" s="26"/>
      <c r="AD569" s="26"/>
      <c r="AE569" s="26"/>
    </row>
    <row r="570" spans="1:31" s="10" customFormat="1" ht="18.75" customHeight="1">
      <c r="A570" s="17" t="s">
        <v>52</v>
      </c>
      <c r="B570" s="15"/>
      <c r="C570" s="22">
        <f t="shared" si="280"/>
        <v>2</v>
      </c>
      <c r="D570" s="22">
        <f t="shared" si="280"/>
        <v>2</v>
      </c>
      <c r="E570" s="61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>
        <v>2</v>
      </c>
      <c r="W570" s="26">
        <v>2</v>
      </c>
      <c r="X570" s="26"/>
      <c r="Y570" s="26"/>
      <c r="Z570" s="26"/>
      <c r="AA570" s="26"/>
      <c r="AB570" s="26"/>
      <c r="AC570" s="26"/>
      <c r="AD570" s="26"/>
      <c r="AE570" s="26"/>
    </row>
    <row r="573" ht="12">
      <c r="A573" s="12" t="s">
        <v>96</v>
      </c>
    </row>
    <row r="575" ht="12">
      <c r="A575" s="12" t="s">
        <v>98</v>
      </c>
    </row>
    <row r="576" spans="1:31" s="10" customFormat="1" ht="12">
      <c r="A576" s="12" t="s">
        <v>97</v>
      </c>
      <c r="B576" s="3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82" spans="1:31" s="10" customFormat="1" ht="12">
      <c r="A582" s="12"/>
      <c r="B582" s="3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1:31" s="10" customFormat="1" ht="12">
      <c r="A583" s="12"/>
      <c r="B583" s="3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1:31" s="10" customFormat="1" ht="12">
      <c r="A584" s="12"/>
      <c r="B584" s="3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6" spans="1:31" s="10" customFormat="1" ht="12">
      <c r="A586" s="12"/>
      <c r="B586" s="3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1:31" s="10" customFormat="1" ht="12">
      <c r="A587" s="12"/>
      <c r="B587" s="3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9" spans="1:31" s="10" customFormat="1" ht="12">
      <c r="A589" s="12"/>
      <c r="B589" s="3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1:31" s="10" customFormat="1" ht="12">
      <c r="A590" s="12"/>
      <c r="B590" s="3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9" spans="1:31" s="10" customFormat="1" ht="12">
      <c r="A599" s="12"/>
      <c r="B599" s="3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1" spans="1:31" s="27" customFormat="1" ht="12">
      <c r="A601" s="12"/>
      <c r="B601" s="3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1:31" s="27" customFormat="1" ht="12">
      <c r="A602" s="12"/>
      <c r="B602" s="3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1:31" s="13" customFormat="1" ht="12">
      <c r="A603" s="12"/>
      <c r="B603" s="3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7" spans="1:31" s="14" customFormat="1" ht="46.5" customHeight="1">
      <c r="A607" s="12"/>
      <c r="B607" s="3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1:31" s="5" customFormat="1" ht="12">
      <c r="A608" s="12"/>
      <c r="B608" s="3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1:31" s="3" customFormat="1" ht="31.5" customHeight="1">
      <c r="A609" s="12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1:31" s="10" customFormat="1" ht="12">
      <c r="A610" s="12"/>
      <c r="B610" s="3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1:31" s="10" customFormat="1" ht="12">
      <c r="A611" s="12"/>
      <c r="B611" s="3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1:31" s="10" customFormat="1" ht="12">
      <c r="A612" s="12"/>
      <c r="B612" s="3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1:31" s="10" customFormat="1" ht="27" customHeight="1">
      <c r="A613" s="12"/>
      <c r="B613" s="3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9" spans="1:31" s="10" customFormat="1" ht="12">
      <c r="A619" s="12"/>
      <c r="B619" s="3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5" spans="1:31" s="10" customFormat="1" ht="12">
      <c r="A625" s="12"/>
      <c r="B625" s="3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1:31" s="10" customFormat="1" ht="12">
      <c r="A626" s="12"/>
      <c r="B626" s="3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1:31" s="10" customFormat="1" ht="12">
      <c r="A627" s="12"/>
      <c r="B627" s="3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9" spans="1:31" s="10" customFormat="1" ht="12">
      <c r="A629" s="12"/>
      <c r="B629" s="3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1:31" s="10" customFormat="1" ht="12">
      <c r="A630" s="12"/>
      <c r="B630" s="3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2" spans="1:31" s="10" customFormat="1" ht="12">
      <c r="A632" s="12"/>
      <c r="B632" s="3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1:31" s="10" customFormat="1" ht="12">
      <c r="A633" s="12"/>
      <c r="B633" s="3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42" spans="1:31" s="10" customFormat="1" ht="12">
      <c r="A642" s="12"/>
      <c r="B642" s="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4" spans="1:31" s="27" customFormat="1" ht="12">
      <c r="A644" s="12"/>
      <c r="B644" s="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1:31" s="27" customFormat="1" ht="12">
      <c r="A645" s="12"/>
      <c r="B645" s="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1:31" s="13" customFormat="1" ht="12">
      <c r="A646" s="12"/>
      <c r="B646" s="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50" spans="1:31" s="14" customFormat="1" ht="12">
      <c r="A650" s="12"/>
      <c r="B650" s="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1:31" s="5" customFormat="1" ht="12">
      <c r="A651" s="12"/>
      <c r="B651" s="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1:31" s="3" customFormat="1" ht="33" customHeight="1">
      <c r="A652" s="12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1:31" s="10" customFormat="1" ht="12">
      <c r="A653" s="12"/>
      <c r="B653" s="3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1:31" s="10" customFormat="1" ht="12">
      <c r="A654" s="12"/>
      <c r="B654" s="3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1:31" s="10" customFormat="1" ht="12">
      <c r="A655" s="12"/>
      <c r="B655" s="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1:31" s="10" customFormat="1" ht="27" customHeight="1">
      <c r="A656" s="12"/>
      <c r="B656" s="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62" spans="1:31" s="10" customFormat="1" ht="12">
      <c r="A662" s="12"/>
      <c r="B662" s="3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8" spans="1:31" s="10" customFormat="1" ht="12">
      <c r="A668" s="12"/>
      <c r="B668" s="3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1:31" s="10" customFormat="1" ht="12">
      <c r="A669" s="12"/>
      <c r="B669" s="3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1:31" s="10" customFormat="1" ht="12">
      <c r="A670" s="12"/>
      <c r="B670" s="3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2" spans="1:31" s="10" customFormat="1" ht="12">
      <c r="A672" s="12"/>
      <c r="B672" s="3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1:31" s="10" customFormat="1" ht="12">
      <c r="A673" s="12"/>
      <c r="B673" s="3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5" spans="1:31" s="10" customFormat="1" ht="12">
      <c r="A675" s="12"/>
      <c r="B675" s="3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1:31" s="10" customFormat="1" ht="12">
      <c r="A676" s="12"/>
      <c r="B676" s="3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85" spans="1:31" s="10" customFormat="1" ht="12">
      <c r="A685" s="12"/>
      <c r="B685" s="3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7" spans="1:31" s="27" customFormat="1" ht="12">
      <c r="A687" s="12"/>
      <c r="B687" s="3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1:31" s="27" customFormat="1" ht="12">
      <c r="A688" s="12"/>
      <c r="B688" s="3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1:31" s="13" customFormat="1" ht="12">
      <c r="A689" s="12"/>
      <c r="B689" s="3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3" spans="1:31" s="14" customFormat="1" ht="12">
      <c r="A693" s="12"/>
      <c r="B693" s="3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1:31" s="5" customFormat="1" ht="12">
      <c r="A694" s="12"/>
      <c r="B694" s="3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1:31" s="3" customFormat="1" ht="33" customHeight="1">
      <c r="A695" s="12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1:31" s="10" customFormat="1" ht="12">
      <c r="A696" s="12"/>
      <c r="B696" s="3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1:31" s="10" customFormat="1" ht="12">
      <c r="A697" s="12"/>
      <c r="B697" s="3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1:31" s="10" customFormat="1" ht="12">
      <c r="A698" s="12"/>
      <c r="B698" s="3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1:31" s="10" customFormat="1" ht="27" customHeight="1">
      <c r="A699" s="12"/>
      <c r="B699" s="3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5" spans="1:31" s="10" customFormat="1" ht="12">
      <c r="A705" s="12"/>
      <c r="B705" s="3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11" spans="1:31" s="10" customFormat="1" ht="12">
      <c r="A711" s="12"/>
      <c r="B711" s="3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1:31" s="10" customFormat="1" ht="12">
      <c r="A712" s="12"/>
      <c r="B712" s="3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1:31" s="10" customFormat="1" ht="12">
      <c r="A713" s="12"/>
      <c r="B713" s="3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5" spans="1:31" s="10" customFormat="1" ht="12">
      <c r="A715" s="12"/>
      <c r="B715" s="3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1:31" s="10" customFormat="1" ht="12">
      <c r="A716" s="12"/>
      <c r="B716" s="3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8" spans="1:31" s="10" customFormat="1" ht="12">
      <c r="A718" s="12"/>
      <c r="B718" s="3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1:31" s="10" customFormat="1" ht="12">
      <c r="A719" s="12"/>
      <c r="B719" s="3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8" spans="1:31" s="10" customFormat="1" ht="12">
      <c r="A728" s="12"/>
      <c r="B728" s="3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30" spans="1:31" s="27" customFormat="1" ht="12">
      <c r="A730" s="12"/>
      <c r="B730" s="3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1:31" s="27" customFormat="1" ht="12">
      <c r="A731" s="12"/>
      <c r="B731" s="3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1:31" s="13" customFormat="1" ht="12">
      <c r="A732" s="12"/>
      <c r="B732" s="3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6" spans="1:31" s="14" customFormat="1" ht="12">
      <c r="A736" s="12"/>
      <c r="B736" s="3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1:31" s="5" customFormat="1" ht="12">
      <c r="A737" s="12"/>
      <c r="B737" s="3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1:31" s="3" customFormat="1" ht="39" customHeight="1">
      <c r="A738" s="12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1:31" s="10" customFormat="1" ht="12">
      <c r="A739" s="12"/>
      <c r="B739" s="3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1:31" s="10" customFormat="1" ht="12">
      <c r="A740" s="12"/>
      <c r="B740" s="3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1:31" s="10" customFormat="1" ht="12">
      <c r="A741" s="12"/>
      <c r="B741" s="3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1:31" s="10" customFormat="1" ht="27" customHeight="1">
      <c r="A742" s="12"/>
      <c r="B742" s="3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8" spans="1:31" s="10" customFormat="1" ht="12">
      <c r="A748" s="12"/>
      <c r="B748" s="3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54" spans="1:31" s="10" customFormat="1" ht="12">
      <c r="A754" s="12"/>
      <c r="B754" s="3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1:31" s="10" customFormat="1" ht="12">
      <c r="A755" s="12"/>
      <c r="B755" s="3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1:31" s="10" customFormat="1" ht="12">
      <c r="A756" s="12"/>
      <c r="B756" s="3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8" spans="1:31" s="10" customFormat="1" ht="12">
      <c r="A758" s="12"/>
      <c r="B758" s="3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1:31" s="10" customFormat="1" ht="12">
      <c r="A759" s="12"/>
      <c r="B759" s="3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1" spans="1:31" s="10" customFormat="1" ht="12">
      <c r="A761" s="12"/>
      <c r="B761" s="3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1:31" s="10" customFormat="1" ht="12">
      <c r="A762" s="12"/>
      <c r="B762" s="3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71" spans="1:31" s="10" customFormat="1" ht="12">
      <c r="A771" s="12"/>
      <c r="B771" s="3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3" spans="1:31" s="27" customFormat="1" ht="12">
      <c r="A773" s="12"/>
      <c r="B773" s="3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1:31" s="27" customFormat="1" ht="12">
      <c r="A774" s="12"/>
      <c r="B774" s="3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1:31" s="13" customFormat="1" ht="12">
      <c r="A775" s="12"/>
      <c r="B775" s="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9" spans="1:31" s="14" customFormat="1" ht="57" customHeight="1">
      <c r="A779" s="12"/>
      <c r="B779" s="3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1:31" s="5" customFormat="1" ht="12">
      <c r="A780" s="12"/>
      <c r="B780" s="3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1:31" s="3" customFormat="1" ht="38.25" customHeight="1">
      <c r="A781" s="12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1:31" s="10" customFormat="1" ht="12">
      <c r="A782" s="12"/>
      <c r="B782" s="3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1:31" s="10" customFormat="1" ht="12">
      <c r="A783" s="12"/>
      <c r="B783" s="3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1:31" s="10" customFormat="1" ht="12">
      <c r="A784" s="12"/>
      <c r="B784" s="3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1:31" s="10" customFormat="1" ht="27" customHeight="1">
      <c r="A785" s="12"/>
      <c r="B785" s="3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91" spans="1:31" s="10" customFormat="1" ht="12">
      <c r="A791" s="12"/>
      <c r="B791" s="3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7" spans="1:31" s="10" customFormat="1" ht="12">
      <c r="A797" s="12"/>
      <c r="B797" s="3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1:31" s="10" customFormat="1" ht="12">
      <c r="A798" s="12"/>
      <c r="B798" s="3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1:31" s="10" customFormat="1" ht="12">
      <c r="A799" s="12"/>
      <c r="B799" s="3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1" spans="1:31" s="10" customFormat="1" ht="12">
      <c r="A801" s="12"/>
      <c r="B801" s="3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1:31" s="10" customFormat="1" ht="12">
      <c r="A802" s="12"/>
      <c r="B802" s="3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4" spans="1:31" s="10" customFormat="1" ht="12">
      <c r="A804" s="12"/>
      <c r="B804" s="3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1:31" s="10" customFormat="1" ht="12">
      <c r="A805" s="12"/>
      <c r="B805" s="3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14" spans="1:31" s="10" customFormat="1" ht="12">
      <c r="A814" s="12"/>
      <c r="B814" s="3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6" spans="1:31" s="27" customFormat="1" ht="12">
      <c r="A816" s="12"/>
      <c r="B816" s="3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1:31" s="27" customFormat="1" ht="12">
      <c r="A817" s="12"/>
      <c r="B817" s="3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1:31" s="13" customFormat="1" ht="12">
      <c r="A818" s="12"/>
      <c r="B818" s="3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22" spans="1:31" s="14" customFormat="1" ht="43.5" customHeight="1">
      <c r="A822" s="12"/>
      <c r="B822" s="3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1:31" s="5" customFormat="1" ht="12">
      <c r="A823" s="12"/>
      <c r="B823" s="3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1:31" s="3" customFormat="1" ht="27" customHeight="1">
      <c r="A824" s="12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1:31" s="10" customFormat="1" ht="12">
      <c r="A825" s="12"/>
      <c r="B825" s="3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1:31" s="10" customFormat="1" ht="12">
      <c r="A826" s="12"/>
      <c r="B826" s="3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1:31" s="10" customFormat="1" ht="12">
      <c r="A827" s="12"/>
      <c r="B827" s="3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1:31" s="10" customFormat="1" ht="27" customHeight="1">
      <c r="A828" s="12"/>
      <c r="B828" s="3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34" spans="1:31" s="10" customFormat="1" ht="12">
      <c r="A834" s="12"/>
      <c r="B834" s="3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40" spans="1:31" s="10" customFormat="1" ht="12">
      <c r="A840" s="12"/>
      <c r="B840" s="3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1:31" s="10" customFormat="1" ht="12">
      <c r="A841" s="12"/>
      <c r="B841" s="3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1:31" s="10" customFormat="1" ht="12">
      <c r="A842" s="12"/>
      <c r="B842" s="3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4" spans="1:31" s="10" customFormat="1" ht="12">
      <c r="A844" s="12"/>
      <c r="B844" s="3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1:31" s="10" customFormat="1" ht="12">
      <c r="A845" s="12"/>
      <c r="B845" s="3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7" spans="1:31" s="10" customFormat="1" ht="12">
      <c r="A847" s="12"/>
      <c r="B847" s="3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1:31" s="10" customFormat="1" ht="12">
      <c r="A848" s="12"/>
      <c r="B848" s="3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57" spans="1:31" s="10" customFormat="1" ht="12">
      <c r="A857" s="12"/>
      <c r="B857" s="3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9" spans="1:31" s="27" customFormat="1" ht="12">
      <c r="A859" s="12"/>
      <c r="B859" s="3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1:31" s="27" customFormat="1" ht="12">
      <c r="A860" s="12"/>
      <c r="B860" s="3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1:31" s="13" customFormat="1" ht="12">
      <c r="A861" s="12"/>
      <c r="B861" s="3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7" ht="26.25" customHeight="1"/>
  </sheetData>
  <sheetProtection/>
  <mergeCells count="1">
    <mergeCell ref="C1:E1"/>
  </mergeCells>
  <printOptions/>
  <pageMargins left="0.15748031496062992" right="0.1968503937007874" top="0.9448818897637796" bottom="0.1968503937007874" header="0.15748031496062992" footer="0.1574803149606299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2020-07-09T12:10:22Z</cp:lastPrinted>
  <dcterms:created xsi:type="dcterms:W3CDTF">2007-03-14T14:42:08Z</dcterms:created>
  <dcterms:modified xsi:type="dcterms:W3CDTF">2020-07-09T12:26:26Z</dcterms:modified>
  <cp:category/>
  <cp:version/>
  <cp:contentType/>
  <cp:contentStatus/>
</cp:coreProperties>
</file>