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ublic\Месечни отчети_2025\Месечен отчет_януари_2025\"/>
    </mc:Choice>
  </mc:AlternateContent>
  <bookViews>
    <workbookView xWindow="0" yWindow="0" windowWidth="28800" windowHeight="12330" activeTab="1"/>
  </bookViews>
  <sheets>
    <sheet name="Указания за попълване" sheetId="7" r:id="rId1"/>
    <sheet name="Контролна дейност" sheetId="1" r:id="rId2"/>
    <sheet name="АНМ" sheetId="2" r:id="rId3"/>
    <sheet name="за сведение" sheetId="8" r:id="rId4"/>
  </sheets>
  <definedNames>
    <definedName name="_xlnm._FilterDatabase" localSheetId="2" hidden="1">АНМ!$A$7:$AX$7</definedName>
    <definedName name="_xlnm._FilterDatabase" localSheetId="1" hidden="1">'Контролна дейност'!$A$8:$AE$160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85" i="1" l="1"/>
  <c r="C189" i="1"/>
  <c r="C188" i="1"/>
  <c r="C187" i="1"/>
  <c r="C185" i="1"/>
  <c r="C190" i="1" s="1"/>
  <c r="K8" i="2" l="1"/>
  <c r="J8" i="2"/>
  <c r="AB136" i="1" l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92" i="1"/>
  <c r="AB93" i="1"/>
  <c r="AB94" i="1"/>
  <c r="AB95" i="1"/>
  <c r="AB96" i="1"/>
  <c r="AB97" i="1"/>
  <c r="AB98" i="1"/>
  <c r="AB128" i="1"/>
  <c r="AB129" i="1"/>
  <c r="AB130" i="1"/>
  <c r="AB131" i="1"/>
  <c r="AB132" i="1"/>
  <c r="AB133" i="1"/>
  <c r="AB86" i="1"/>
  <c r="AB87" i="1"/>
  <c r="AB88" i="1"/>
  <c r="AB89" i="1"/>
  <c r="AB90" i="1"/>
  <c r="AB91" i="1"/>
  <c r="AB134" i="1"/>
  <c r="AB135" i="1"/>
  <c r="AB151" i="1"/>
  <c r="AB79" i="1"/>
  <c r="AB80" i="1"/>
  <c r="AB81" i="1"/>
  <c r="AB82" i="1"/>
  <c r="AB83" i="1"/>
  <c r="AB84" i="1"/>
  <c r="AB85" i="1"/>
  <c r="AB41" i="1"/>
  <c r="AB42" i="1"/>
  <c r="AB43" i="1"/>
  <c r="AB44" i="1"/>
  <c r="AB45" i="1"/>
  <c r="AB46" i="1"/>
  <c r="AB47" i="1"/>
  <c r="AB48" i="1"/>
  <c r="AB49" i="1"/>
  <c r="AB50" i="1"/>
  <c r="AB51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16" i="1" l="1"/>
  <c r="AB10" i="1"/>
  <c r="AB11" i="1"/>
  <c r="AB12" i="1"/>
  <c r="AB13" i="1"/>
  <c r="AB14" i="1"/>
  <c r="AB15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52" i="1"/>
  <c r="AB53" i="1"/>
  <c r="AB54" i="1"/>
  <c r="AB152" i="1"/>
  <c r="AB153" i="1"/>
  <c r="AB154" i="1"/>
  <c r="AB9" i="1"/>
  <c r="AB155" i="1" l="1"/>
  <c r="W155" i="1" l="1"/>
  <c r="C159" i="1"/>
  <c r="G8" i="2"/>
  <c r="H8" i="2"/>
  <c r="C157" i="1" l="1"/>
  <c r="AA155" i="1"/>
  <c r="Z185" i="1" l="1"/>
  <c r="Y185" i="1"/>
  <c r="Z155" i="1"/>
  <c r="Y155" i="1"/>
  <c r="V155" i="1"/>
  <c r="U155" i="1"/>
  <c r="T155" i="1"/>
  <c r="S155" i="1"/>
  <c r="R155" i="1"/>
  <c r="Q155" i="1"/>
  <c r="P155" i="1"/>
  <c r="O155" i="1"/>
  <c r="M155" i="1"/>
  <c r="K155" i="1"/>
  <c r="J155" i="1"/>
  <c r="I155" i="1"/>
  <c r="G155" i="1"/>
  <c r="F155" i="1"/>
  <c r="E155" i="1"/>
  <c r="D155" i="1"/>
  <c r="C155" i="1"/>
  <c r="B10" i="2"/>
  <c r="C158" i="1" l="1"/>
  <c r="C160" i="1" s="1"/>
  <c r="C186" i="1"/>
  <c r="A8" i="2" s="1"/>
  <c r="I185" i="1" l="1"/>
  <c r="J185" i="1"/>
  <c r="K185" i="1"/>
  <c r="M185" i="1"/>
  <c r="O185" i="1"/>
  <c r="P185" i="1"/>
  <c r="Q185" i="1"/>
  <c r="R185" i="1"/>
  <c r="S185" i="1"/>
  <c r="T185" i="1"/>
  <c r="U185" i="1"/>
  <c r="V185" i="1"/>
  <c r="C8" i="2"/>
  <c r="B8" i="2" l="1"/>
  <c r="D8" i="2"/>
  <c r="B11" i="2" l="1"/>
</calcChain>
</file>

<file path=xl/comments1.xml><?xml version="1.0" encoding="utf-8"?>
<comments xmlns="http://schemas.openxmlformats.org/spreadsheetml/2006/main">
  <authors>
    <author>MGrigorova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04"/>
          </rPr>
          <t>1 - Наредбата за норми за допустими емисии на серен диоксид, азотни оксиди и прах, изпускани в атмосферата от големи горивни инсталации (обн., ДВ, бр. 2/2013г.);
2 - Регламент (ЕО) № 1005/2009 относно веществата, които нарушават озоновия слой;
3 - Регламент (ЕС) №517/2014 за флуорсъдържащи парникови газове;
4 - Наредба № 7 от 21.10.2003 г. за норми за допустими емисии на летливи органични съединения, изпускани в околната среда, главно в атмосферния въздух в резултат на употребата на разтворители в определени инсталации (обн., ДВ, бр. 96/2003г.);
5 -  Наредба за ограничаване емисиите на летливи органични съединения при употребата на органични разтворители в определени бои, лакове и авторепаратурни продукти (обн., ДВ, бр. 20/2007г.);
6 -  Наредба № 16 от 12 август 1999 г. за ограничаване емисиите на летливи органични съединения при съхранение, товарене или разтоварване и превоз на бензини (обн., ДВ, бр. 75/1999г.);
7 - Наредба № 1 от 2005 г. за норми за допустими емисии на вредни вещества, изпускани в атмосферата от обекти и дейности с неподвижни източници на емисии (обн., ДВ, бр.  64/2005г.);
8 - Наредба за ограничаване на емисиите на определени замърсители, изпускани в атмосферата от средни горивни инсталации (обн. ДВ. бр.63 от 31 Юли 2018г.);
9 - Наредба № 11/2007 г. за норми за арсен, кадмий, живак, никел и полициклични ароматни въглеводороди в атмосферния въздух (обн. в ДВ бр. 42/2007 г.);
10 - Наредба № 12/2010г. за норми за серен диоксид, азотен диоксид, фини прахови частици, олово, бензен, въглероден оксид и озон в атмосферния въздух (обн. в ДВ бр. 58/2010 г.;
11 - Наредба № 6/1999 г. за реда и начина за измерване на емисиите на вредни вещества, изпускани в атмосферния въздух от обекти с неподвижни източници (обн. в ДВ бр. 31/1999 г.);
12 - Наредба № 14/1997 г. за норми за пределно допустими концентрации на вредни вещества в атмосферния въздух на населените места (обн. в ДВ бр. 88/1997 г.);
13 - Програми за подобряване на КАВ;
14 - Други, извън посочените.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  <charset val="204"/>
          </rPr>
          <t>1 - Наредба за излезлите от употреба моторни превозни средства (ИУМПС)
2 - Наредба за батерии и акумулатори и за негодни за употреба батерии и акумулатори (НУБА)
3 - Наредба за отработените масла и отпадъчните нефтопродукти
4 - Наредба за излязлото от употреба електрическо и електронно оборудване (ИУЕЕО)
5 - Наредба за опаковките и отпадъци от опаковки
6 - Наредба за третиране на биоотпадъците
7 - Наредба № 3 за изискванията за реда и начина за инвентаризация на оборудване, съдържащо ПХБ, маркирането и почистването му, както и за третиране и транспортиране на отпадъци, съдържащи ПХБ
8 - По условия на издадени разрешителни и регистрационни документи за дейности с отпадъци
9 - Наредба № 6 за условията и изискванията за изграждане и експлоатация на депа и на други съоръжения и инсталации за оползотворяване и обезвреждане на отпадъци;
10 - Наредба № 7 за реда и начина за изчисляване и определяне размера на обезпеченията и отчисленията, изисквани при депониране на отпадъци;
11 - Наредба за изискванията за третиране на излезли от употреба гуми
12 - Наредба за реда и начина за оползотворяване на утайки от пречистването на отпадъчни води чрез употребата им в земеделието
13 - Наредба № 4 за условията и изискванията за изграждането и експлоатацията на инсталации за изгаряне и инсталации за съвместно изгаряне на отпадъци
14 - Наредба за управление на строителни отпадъци и за влагане на рециклирани строителни отпадъци
15 - Наредба № 2 за класификация на отпадъците
16 - Наредба № 1 за реда и образците, по които се предоставя информация за дейностите по отпадъците, както и реда за водене на публични регистри
17 - Наредба № 1 за изискванията към дейностите по събиране и третиране на отпадъците на територията на лечебните и здравните заведения 
18 - Наредба за определяне на реда и размера за заплащане на продуктова такса по Глава втора, Раздел I Продуктова такса за пластмасови торбички за пазаруване
19 - Регламент (ЕО) № 1013/2006 относно превози на отпадъци, вкл. Anex VII
20 - Регламент ЕС 2017/852 отпадъци от живак
21 - Регламент (ЕС) 2019/2021 (POPs) отпадъци
22 - чл. 12 от ЗУО (собственици на пътища)
23 - Общини (вкл. проверките за чистота на населените места)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24 - За нерегламентирано изгаряне на отпадъци
25 - За нерегламентирано замърсяване с отпадъци
26 - Други, извън посочените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  <charset val="204"/>
          </rPr>
          <t>1 - Регламент 1907/2006 (REACH)    
2 - Регламент 1272/2008 (CLP) 
3 - Регламент 259/2012 (фосфати)
4 - Регламент 648/2004 (Детергенти)
5 - Регламент 649/2012 (PIC)
6 - Регламент 2019/1021 (УОЗ) 
7 - Регламент (ЕС) 2017/852 (живак)
8 - Наредба за реда и начина за съхранение на опасни химични вещества и смеси (обн., ДВ, бр. 43 от  7.06.2011г.)
9 - Други, извън посочените</t>
        </r>
      </text>
    </comment>
    <comment ref="W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1 - планова
1.1. - планова по документи
2 - извънредна
2.1. - по сигнал/жалба
2.2. - по Заповед/писмо на министъра/директора на РИОСВ/ИАОС, вкл. писма/ел.поща от звената в системата на МОСВ (без нотификациите)
2.3. - по изпълнение на предписание
2.4. - по чл. 69 от ЗООС и сл.
2.5. - по последващ контрол по условия по ОВОС, ЕО, ОС и КР
2.6. - по нотификации 
2.7. - по искане на прокуратура/МВР/ДАНС и др. структури в системата за защита на обществения ред и сигурност
2.8. - по писмо/заповед на областен управител, кмет на община
2.9. - извънредна по документи
2.10. - други, извън посочените
</t>
        </r>
      </text>
    </comment>
    <comment ref="H167" authorId="0" shapeId="0">
      <text>
        <r>
          <rPr>
            <b/>
            <sz val="9"/>
            <color indexed="81"/>
            <rFont val="Tahoma"/>
            <family val="2"/>
            <charset val="204"/>
          </rPr>
          <t>1 - Наредбата за норми за допустими емисии на серен диоксид, азотни оксиди и прах, изпускани в атмосферата от големи горивни инсталации (обн., ДВ, бр. 2/2013г.);
2 - Регламент (ЕО) № 1005/2009 относно веществата, които нарушават озоновия слой;
3 - Регламент (ЕС) №517/2014 за флуорсъдържащи парникови газове;
4 - Наредба № 7 от 21.10.2003 г. за норми за допустими емисии на летливи органични съединения, изпускани в околната среда, главно в атмосферния въздух в резултат на употребата на разтворители в определени инсталации (обн., ДВ, бр. 96/2003г.);
5 -  Наредба за ограничаване емисиите на летливи органични съединения при употребата на органични разтворители в определени бои, лакове и авторепаратурни продукти (обн., ДВ, бр. 20/2007г.);
6 -  Наредба № 16 от 12 август 1999 г. за ограничаване емисиите на летливи органични съединения при съхранение, товарене или разтоварване и превоз на бензини (обн., ДВ, бр. 75/1999г.);
7 - Наредба № 1 от 2005 г. за норми за допустими емисии на вредни вещества, изпускани в атмосферата от обекти и дейности с неподвижни източници на емисии (обн., ДВ, бр.  64/2005г.);
8 - Наредба за ограничаване на емисиите на определени замърсители, изпускани в атмосферата от средни горивни инсталации (обн. ДВ. бр.63 от 31 Юли 2018г.);
9 - Наредба № 11/2007 г. за норми за арсен, кадмий, живак, никел и полициклични ароматни въглеводороди в атмосферния въздух (обн. в ДВ бр. 42/2007 г.);
10 - Наредба № 12/2010г. за норми за серен диоксид, азотен диоксид, фини прахови частици, олово, бензен, въглероден оксид и озон в атмосферния въздух (обн. в ДВ бр. 58/2010 г.;
11 - Наредба № 6/1999 г. за реда и начина за измерване на емисиите на вредни вещества, изпускани в атмосферния въздух от обекти с неподвижни източници (обн. в ДВ бр. 31/1999 г.);
12 - Наредба № 14/1997 г. за норми за пределно допустими концентрации на вредни вещества в атмосферния въздух на населените места (обн. в ДВ бр. 88/1997 г.);
13 - Програми за подобряване на КАВ;
14 - Други, извън посочените.</t>
        </r>
      </text>
    </comment>
    <comment ref="L16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1 - Наредба за излезлите от употреба моторни превозни средства (ИУМПС)
2 - Наредба за батерии и акумулатори и за негодни за употреба батерии и акумулатори (НУБА)
3 - Наредба за отработените масла и отпадъчните нефтопродукти
4 - Наредба за излязлото от употреба електрическо и електронно оборудване (ИУЕЕО)
5 - Наредба за опаковките и отпадъци от опаковки
6 - Наредба за третиране на биоотпадъците
7 - Наредба № 3 за изискванията за реда и начина за инвентаризация на оборудване, съдържащо ПХБ, маркирането и почистването му, както и за третиране и транспортиране на отпадъци, съдържащи ПХБ
8 - По условия на издадени разрешителни и регистрационни документи за дейности с отпадъци
9 - Наредба № 6 за условията и изискванията за изграждане и експлоатация на депа и на други съоръжения и инсталации за оползотворяване и обезвреждане на отпадъци;
10 - Наредба № 7 за реда и начина за изчисляване и определяне размера на обезпеченията и отчисленията, изисквани при депониране на отпадъци;
11 - Наредба за изискванията за третиране на излезли от употреба гуми
12 - Наредба за реда и начина за оползотворяване на утайки от пречистването на отпадъчни води чрез употребата им в земеделието
13 - Наредба № 4 за условията и изискванията за изграждането и експлоатацията на инсталации за изгаряне и инсталации за съвместно изгаряне на отпадъци
14 - Наредба за управление на строителни отпадъци и за влагане на рециклирани строителни отпадъци
15 - Наредба № 2 за класификация на отпадъците
16 - Наредба № 1 за реда и образците, по които се предоставя информация за дейностите по отпадъците, както и реда за водене на публични регистри
17 - Наредба № 1 за изискванията към дейностите по събиране и третиране на отпадъците на територията на лечебните и здравните заведения 
18 - Наредба за определяне на реда и размера за заплащане на продуктова такса по Глава втора, Раздел I Продуктова такса за пластмасови торбички за пазаруване
19 - Регламент (ЕО) № 1013/2006 относно превози на отпадъци, вкл. Anex VII
20 - Регламент ЕС 2017/852 отпадъци от живак
21 - Регламент (ЕС) 2019/2021 (POPs) отпадъци
22 - чл. 12 от ЗУО (собственици на пътища)
23 - Общини (вкл. проверките за чистота на населените места)
24 - За нерегламентирано изгаряне на отпадъци
25 - За нерегламентирано замърсяване с отпадъци
26 - Други, извън посочените</t>
        </r>
      </text>
    </comment>
    <comment ref="N167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1 - Регламент 1907/2006 (REACH)    
2 - Регламент 1272/2008 (CLP) 
3 - Регламент 259/2012 (фосфати)
4 - Регламент 648/2004 (Детергенти)
5 - Регламент 649//2012 (PIC)
6 - Регламент 2019/1021 (УОЗ) 
7 - Регламент (ЕС) 2017/852 (живак)
8 - Наредба за реда и начина за съхранение на опасни химични вещества и смеси (обн., ДВ, бр. 43 от  7.06.2011г.)
9 - Други, извън посочените</t>
        </r>
      </text>
    </comment>
    <comment ref="W16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1 - планова
1.1. - планова по документи
2 - извънредна
2.1. - по сигнал/жалба
2.2. - по Заповед/писмо на министъра/директора на РИОСВ/ИАОС, вкл. писма/ел.поща от звената в системата на МОСВ (без нотификациите)
2.3. - по изпълнение на предписание
2.4. - по чл. 69 от ЗООС и сл.
2.5. - по последващ контрол по условия по ОВОС, ЕО, ОС и КР
2.6. - по нотификации 
2.7. - по искане на прокуратура/МВР/ДАНС и др. структури в системата за защита на обществения ред и сигурност
2.8. - по писмо/заповед на областен управител, кмет на община
2.9. - извънредна по документи
2.10. - други, извън посочените
</t>
        </r>
      </text>
    </comment>
  </commentList>
</comments>
</file>

<file path=xl/comments2.xml><?xml version="1.0" encoding="utf-8"?>
<comments xmlns="http://schemas.openxmlformats.org/spreadsheetml/2006/main">
  <authors>
    <author>MGrigorova</author>
  </authors>
  <commentList>
    <comment ref="E4" authorId="0" shapeId="0">
      <text>
        <r>
          <rPr>
            <b/>
            <sz val="9"/>
            <color indexed="81"/>
            <rFont val="Tahoma"/>
            <family val="2"/>
            <charset val="204"/>
          </rPr>
          <t>Като част от общия брой съставени актове</t>
        </r>
      </text>
    </comment>
  </commentList>
</comments>
</file>

<file path=xl/sharedStrings.xml><?xml version="1.0" encoding="utf-8"?>
<sst xmlns="http://schemas.openxmlformats.org/spreadsheetml/2006/main" count="309" uniqueCount="119">
  <si>
    <t>Закон за опазване на околната среда</t>
  </si>
  <si>
    <t>Закон за чистотата на атмосферния въздух</t>
  </si>
  <si>
    <t>Закон за водите</t>
  </si>
  <si>
    <t>Закон за почвите</t>
  </si>
  <si>
    <t>Закон за управление на отпадъците</t>
  </si>
  <si>
    <t>Закон за защита от вредното въздействие на химичните вещества и смеси</t>
  </si>
  <si>
    <t>Закон за защита от шума в околната среда</t>
  </si>
  <si>
    <t>Закон за биологичното разнообразие</t>
  </si>
  <si>
    <t>Закон за защитените територии</t>
  </si>
  <si>
    <t>Закон за лечебните растения</t>
  </si>
  <si>
    <t>Закон за отговорността за предотвратяване и отстраняване на екологични щети</t>
  </si>
  <si>
    <t>Закон за ограничаване изменението на климата</t>
  </si>
  <si>
    <t>Закон за генетично модифицираните организми</t>
  </si>
  <si>
    <t>Екологична оценка и оценка на въдействието върху околната среда</t>
  </si>
  <si>
    <t xml:space="preserve"> Комплексни разрешителни</t>
  </si>
  <si>
    <t>Вид на проверката</t>
  </si>
  <si>
    <t>ПАМ</t>
  </si>
  <si>
    <t>брой</t>
  </si>
  <si>
    <t>общ брой</t>
  </si>
  <si>
    <t>лв.</t>
  </si>
  <si>
    <t>Общ брой проверки</t>
  </si>
  <si>
    <t>Предприятия и/или съоръжения, класифицирани с  висок рисков потенциал в съответствие с чл. 103, ал. 2 от ЗООС</t>
  </si>
  <si>
    <t>Предприятия и/или съоръжения, класифицирани с нисък  рисков потенциал в съответствие с чл. 103, ал. 2 от ЗООС</t>
  </si>
  <si>
    <t xml:space="preserve"> Проверени обекти</t>
  </si>
  <si>
    <t>Съставени актове</t>
  </si>
  <si>
    <t>Актове за неизпълнение на дадени предписания</t>
  </si>
  <si>
    <t>Отменени актове с резолюция</t>
  </si>
  <si>
    <t xml:space="preserve">Събрани суми от имуществени санкции и глоби </t>
  </si>
  <si>
    <t>Наложени санкции с НП по чл. 69 от ЗООС</t>
  </si>
  <si>
    <t>Събрани суми от еднократни и текущи санкции (чл. 69 от ЗООС)</t>
  </si>
  <si>
    <t>ПРОВЕРКИ ПО ЕКОЛОГИЧНОТО ЗАКОНОДАТЕЛСТВО</t>
  </si>
  <si>
    <t>ИЗДАДЕНИ НАКАЗАТЕЛНИ ПОСТАНОВЛЕНИЯ ПО ЕКОЛОГИЧНОТО ЗАКОНОДАТЕЛСТВО</t>
  </si>
  <si>
    <t>ЕО; ОВОС</t>
  </si>
  <si>
    <t xml:space="preserve">Предприятия и/или съоръжения с  висок рисков потенциал </t>
  </si>
  <si>
    <t xml:space="preserve">Предприятия и/или съоръжения с нисък  рисков потенциал </t>
  </si>
  <si>
    <t>Таблица № 1 Проверки</t>
  </si>
  <si>
    <t>Забележка:</t>
  </si>
  <si>
    <t>Код на нормативното основание</t>
  </si>
  <si>
    <t>Код на проверката</t>
  </si>
  <si>
    <t>Номер на кода</t>
  </si>
  <si>
    <t>Коментар</t>
  </si>
  <si>
    <t>Дадени предписания</t>
  </si>
  <si>
    <t xml:space="preserve">Дата на проверката </t>
  </si>
  <si>
    <t>осъществена проверка</t>
  </si>
  <si>
    <t xml:space="preserve">осъществена проверка </t>
  </si>
  <si>
    <t>Колоната се попълва по преценка на РИОСВ и при нужда от допълнителни уточнения</t>
  </si>
  <si>
    <t>Общ брой направени комплексни проверки по екологичното законодателство</t>
  </si>
  <si>
    <t>Брой</t>
  </si>
  <si>
    <t xml:space="preserve">Съставен акт
</t>
  </si>
  <si>
    <t>Таблица № 1а Комплексни проверки</t>
  </si>
  <si>
    <t>Извършени  проверки</t>
  </si>
  <si>
    <t xml:space="preserve">обща стойност, лв. </t>
  </si>
  <si>
    <t xml:space="preserve">обща стойност, лв.  </t>
  </si>
  <si>
    <t>1. "Общият брой направени проверки по ек. зак."= сума от всички  проверени закони/наредби  в рамките на една комплексна проверка. Когато е комплексна проверка, се отчита една проверка!</t>
  </si>
  <si>
    <t>Планирани проверки</t>
  </si>
  <si>
    <t>Извънредни проверки</t>
  </si>
  <si>
    <t>от които</t>
  </si>
  <si>
    <t>Общ брой проверени обекти:</t>
  </si>
  <si>
    <t>Общ брой проверени обекти</t>
  </si>
  <si>
    <t>Други</t>
  </si>
  <si>
    <t>Колоната се попълва по преценка на РИОСВ, вкл. и ако  проверките са осъществени от паркова охрана</t>
  </si>
  <si>
    <t>1 - планова</t>
  </si>
  <si>
    <t>2.1. - по сигнал/жалба</t>
  </si>
  <si>
    <t>2.2. - по Заповед/писмо на министъра/директора на РИОСВ/ИАОС, вкл. писма/ел.поща от звената в системата на МОСВ (без нотификациите)</t>
  </si>
  <si>
    <t>2.3. - по изпълнение на предписание</t>
  </si>
  <si>
    <t>2.4. - по чл. 69 от ЗООС и сл.</t>
  </si>
  <si>
    <t>2.5. - по последващ контрол по условия по ОВОС, ЕО, ОС и КР</t>
  </si>
  <si>
    <t xml:space="preserve">2.6. - по нотификации </t>
  </si>
  <si>
    <t>2.7. - по искане на прокуратура/МВР/ДАНС и др. структури в системата за защита на обществения ред и сигурност</t>
  </si>
  <si>
    <t xml:space="preserve"> брой</t>
  </si>
  <si>
    <t>2.8. - по писмо/заповед на областен управител, кмет на община</t>
  </si>
  <si>
    <t>Общ брой направени проверки по екологичното законодателство в рамките на  комплексните проверки</t>
  </si>
  <si>
    <t>Обектът е  проверяван и в рамките на комплексна проверка през месеца</t>
  </si>
  <si>
    <t>Маркирайте с цифра 1, само ако обектът е проверен и в рамките на комплексна проверка през месеца</t>
  </si>
  <si>
    <t>1.1. - планова по документи</t>
  </si>
  <si>
    <t>2.9. - извънредна по документи</t>
  </si>
  <si>
    <t>2.10. - други, извън посочените</t>
  </si>
  <si>
    <t>Таблица № 2. АНМ</t>
  </si>
  <si>
    <t>Издадени наказателни постановления</t>
  </si>
  <si>
    <t>сума, 
в лв.</t>
  </si>
  <si>
    <r>
      <t xml:space="preserve">Наименование на проверявания обект/дейност, собственик (ЮЛ, ЕТ, физ. лице)
 </t>
    </r>
    <r>
      <rPr>
        <b/>
        <i/>
        <sz val="10"/>
        <color rgb="FFFF0000"/>
        <rFont val="Arial Narrow"/>
        <family val="2"/>
        <charset val="204"/>
      </rPr>
      <t>Забележки: 
При проверка по няколко кода на норматинвно основание, в колони H, L и N, кодовете да се изброяват със запетая.
При осъществена проверка на даден обект, отбележете съответното поле с  цифрата 1.</t>
    </r>
  </si>
  <si>
    <t xml:space="preserve">Забележка: това не е окончателният брой на проверките и обектите за месеца. Към тях в работен лист АНМ автоматично се сумират и проверките от Таблица 1а. Дублиращите се обекти от проведени в месеца и комплексна проверка, и друг вид проверка, автоматично се изваждат от общия брой проверени обекти в Таблица 2 АНМ, където са окончателните стойности.  </t>
  </si>
  <si>
    <t>Формула за пресмятане на извършените  планирани проверки на паркова охрана</t>
  </si>
  <si>
    <t>Само за РИОСВ, които имат паркова охрана</t>
  </si>
  <si>
    <t>При въвеждане на нов ред в таблицата, формулата липсва.  Придърпайте формулата от горната клетка, като поставите курсора на мишката в долния десен ъгъл на клетката от горния ред. Появява се символа +, който придърпвате към долната клетка и формулата се пренася.</t>
  </si>
  <si>
    <r>
      <t xml:space="preserve">Наименование на проверявания обект/дейност, собственик (ЮЛ, ЕТ, физ. лице)
 </t>
    </r>
    <r>
      <rPr>
        <b/>
        <i/>
        <sz val="10"/>
        <color rgb="FFFF0000"/>
        <rFont val="Arial Narrow"/>
        <family val="2"/>
        <charset val="204"/>
      </rPr>
      <t>Забележки: 
Всяка извънредна проверка на даден обект, да се въвежда чрез вмъкване на нов ред под съответния обект.
При проверка по няколко кода на норматинвно основание, в колони H, L и N, кодовете да се изброяват със запетая.
При осъществена проверка на даден обект, отбележете съответното поле с  цифрата 1. Единствено планови проверки на паркова охрана могат да бъдат отбелязвани групово на един ред, като в колона АВ има зададена коригираща изчисленията формула</t>
    </r>
  </si>
  <si>
    <t>Общ брой актове, съставени през отчетния месец по нарушения от предходни месеци</t>
  </si>
  <si>
    <t>Общ брой предписания, дадени през отчетния месец във връзка с проверки от предходния месец</t>
  </si>
  <si>
    <t>Забележка: в двете клетки се въвеждат стойностите за актове и предписания, които се издават в отчетния месец, но самите проверки и констатираните нарушения, са от предходен месец!!!</t>
  </si>
  <si>
    <t>Сключени споразумения между наказващия орган и нарушителя</t>
  </si>
  <si>
    <t>СКЛЮЧЕНИ СПОРАЗУМЕНИЯ МЕЖДУ НАКАЗВАЩИЯ ОРГАН И НАРУШИТЕЛЯ</t>
  </si>
  <si>
    <t>ТАБЛИЦА ЗА ВЪВЕЖДАНЕ НА БРОЙ И СТОЙНОСТ НА ИЗДАДЕНИ НАКАЗАТЕЛНИ ПОСТАНОВЛЕНИЯ И СКЛЮЧЕНИ СПОРАЗУМЕНИЯ</t>
  </si>
  <si>
    <t>Събрани суми от сключени споразумения</t>
  </si>
  <si>
    <t>Забележка: в двете клетки се въвеждат стойностите за актове и предписания, които се издават в отчетния месец, но самите проверки и констатираните нарушения, са от предходен месец!!! Напр. когато отчитаме месец март, а проверката е извършена последните дни на февруари и предписанието е издадено в началото на март. Респективно и при попъването на клетката за АУАН - напр. когато отчитаме месец март, като нарушението е открито на проверка през февруари, но актът се издава през март.</t>
  </si>
  <si>
    <t xml:space="preserve"> ОТЧЕТ ЗА КОНТРОЛНАТА ДЕЙНОСТ НА РИОСВ - СМОЛЯН ПРЕЗ МЕСЕЦ  ЯНУАРИ, 2024 Г.</t>
  </si>
  <si>
    <t>ПРЕДПРИЕТИ АДМИНИСТРАТИВНО НАКАЗАТЕЛНИ МЕРКИ ОТ РИОСВ-СМОЛЯН ПРЕЗ МЕСЕЦ ЯНУАРИ, 2024 г.</t>
  </si>
  <si>
    <t>ЕТ"Кристал-Лютви Хаджийски"-Златоград; Бензиностанция и газстанция "Кристал"-Златоград</t>
  </si>
  <si>
    <t>06.01.2025г.</t>
  </si>
  <si>
    <t>"Родопи Еко Проджектс"-Златоград; ЕОФ и ХХ"Ерма река"-землища на с. Ерма река и с. Старцево, общ. Златоград</t>
  </si>
  <si>
    <t>По питане от народен представител</t>
  </si>
  <si>
    <t>Община-Доспат; Имисионно измерване на КАВ с МАС в гр. Доспат, зимен период</t>
  </si>
  <si>
    <t>13.01.2025г.</t>
  </si>
  <si>
    <t>По писмо от МОСВ</t>
  </si>
  <si>
    <t>"Ранс груп" ООД-с. Късак, общ. Доспат; "Металообработващ цех"-с. Късак, общ. Доспат</t>
  </si>
  <si>
    <t>09.01.2025г.</t>
  </si>
  <si>
    <t>Разрешително № 1065/21.11.2024 г. на МОСВ, с титуляр Фондация "Наука за природата"</t>
  </si>
  <si>
    <t>20.01.2025г.</t>
  </si>
  <si>
    <t>"Биомилк Борино" ЕООД-с. Болино, общ. Борино; "Мини мандра"-с. Борино</t>
  </si>
  <si>
    <t>24.01.2025г.</t>
  </si>
  <si>
    <t>"Йола" ЕООД-Чепеларе; Дървопреработващо предприятие и цех за производство на пелети-Чепеларе</t>
  </si>
  <si>
    <t>29.01.2025г.</t>
  </si>
  <si>
    <t>Община-Ардино; Канализация-с. Бял извор, общ. Ардино</t>
  </si>
  <si>
    <t>Община-Ардино; Канализация-гр. Ардино, общ. Ардино</t>
  </si>
  <si>
    <t>30.01.2025г.</t>
  </si>
  <si>
    <t>Община-Лъки; Канализационна мрежа-гр. Лъки</t>
  </si>
  <si>
    <t>Община-Чепеларе; Канализация-гр. Чепеларе</t>
  </si>
  <si>
    <t>28.01.2025г.</t>
  </si>
  <si>
    <t>Община Сатовча, с. Боголин, с. Туховища и с. Годешево, общ. Сатовча</t>
  </si>
  <si>
    <t>Инвестиционно предложение за изграждане на Автосервиз, с. Борино, с възложител С.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</si>
</sst>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Arial Narrow"/>
      <family val="2"/>
      <charset val="204"/>
    </font>
    <font>
      <b/>
      <i/>
      <sz val="10"/>
      <color rgb="FFFF0000"/>
      <name val="Arial Narrow"/>
      <family val="2"/>
      <charset val="204"/>
    </font>
    <font>
      <i/>
      <sz val="10"/>
      <color rgb="FFFF0000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Arial Narrow"/>
      <family val="2"/>
      <charset val="204"/>
    </font>
    <font>
      <sz val="12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 Light"/>
      <family val="2"/>
      <charset val="204"/>
      <scheme val="major"/>
    </font>
    <font>
      <sz val="12"/>
      <color theme="1"/>
      <name val="Calibri Light"/>
      <family val="2"/>
      <charset val="204"/>
      <scheme val="major"/>
    </font>
    <font>
      <b/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Arial Narrow"/>
      <family val="2"/>
      <charset val="204"/>
    </font>
    <font>
      <b/>
      <sz val="11"/>
      <color rgb="FFFF0000"/>
      <name val="Arial Narrow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99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43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11" fillId="0" borderId="0" xfId="0" applyFont="1"/>
    <xf numFmtId="0" fontId="12" fillId="4" borderId="8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/>
    <xf numFmtId="49" fontId="7" fillId="0" borderId="0" xfId="0" applyNumberFormat="1" applyFont="1"/>
    <xf numFmtId="0" fontId="17" fillId="0" borderId="0" xfId="0" applyFont="1"/>
    <xf numFmtId="0" fontId="4" fillId="0" borderId="0" xfId="0" applyFont="1" applyFill="1"/>
    <xf numFmtId="0" fontId="19" fillId="0" borderId="0" xfId="0" applyFont="1" applyAlignment="1">
      <alignment horizontal="center"/>
    </xf>
    <xf numFmtId="0" fontId="19" fillId="0" borderId="0" xfId="0" applyFont="1"/>
    <xf numFmtId="49" fontId="10" fillId="6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textRotation="90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3" fillId="17" borderId="19" xfId="1" applyFont="1" applyFill="1" applyBorder="1" applyAlignment="1">
      <alignment horizontal="center" vertical="center" textRotation="90" wrapText="1"/>
    </xf>
    <xf numFmtId="0" fontId="7" fillId="17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9" fillId="0" borderId="0" xfId="0" applyFont="1" applyBorder="1"/>
    <xf numFmtId="0" fontId="19" fillId="18" borderId="19" xfId="0" applyFont="1" applyFill="1" applyBorder="1"/>
    <xf numFmtId="0" fontId="12" fillId="4" borderId="3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9" fillId="17" borderId="0" xfId="0" applyFont="1" applyFill="1" applyAlignment="1">
      <alignment horizontal="center"/>
    </xf>
    <xf numFmtId="0" fontId="19" fillId="17" borderId="0" xfId="0" applyFont="1" applyFill="1"/>
    <xf numFmtId="0" fontId="7" fillId="19" borderId="19" xfId="1" applyFont="1" applyFill="1" applyBorder="1" applyAlignment="1">
      <alignment horizontal="center" textRotation="90" wrapText="1"/>
    </xf>
    <xf numFmtId="0" fontId="7" fillId="19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6" fillId="8" borderId="19" xfId="1" applyFont="1" applyFill="1" applyBorder="1" applyAlignment="1">
      <alignment horizontal="center" vertical="center" textRotation="90" wrapText="1"/>
    </xf>
    <xf numFmtId="0" fontId="7" fillId="20" borderId="1" xfId="0" applyFont="1" applyFill="1" applyBorder="1" applyAlignment="1">
      <alignment horizontal="center" vertical="center" wrapText="1"/>
    </xf>
    <xf numFmtId="0" fontId="16" fillId="10" borderId="20" xfId="1" applyFont="1" applyFill="1" applyBorder="1" applyAlignment="1">
      <alignment horizontal="center" vertical="center" textRotation="90" wrapText="1"/>
    </xf>
    <xf numFmtId="0" fontId="16" fillId="10" borderId="21" xfId="1" applyFont="1" applyFill="1" applyBorder="1" applyAlignment="1">
      <alignment horizontal="center" vertical="center" textRotation="90" wrapText="1"/>
    </xf>
    <xf numFmtId="0" fontId="16" fillId="10" borderId="22" xfId="1" applyFont="1" applyFill="1" applyBorder="1" applyAlignment="1">
      <alignment horizontal="center" vertical="center" textRotation="90" wrapText="1"/>
    </xf>
    <xf numFmtId="0" fontId="16" fillId="10" borderId="19" xfId="1" applyFont="1" applyFill="1" applyBorder="1" applyAlignment="1">
      <alignment horizontal="center" vertical="center" textRotation="90" wrapText="1"/>
    </xf>
    <xf numFmtId="49" fontId="10" fillId="7" borderId="1" xfId="0" applyNumberFormat="1" applyFont="1" applyFill="1" applyBorder="1" applyAlignment="1">
      <alignment horizontal="center" vertical="center" wrapText="1"/>
    </xf>
    <xf numFmtId="49" fontId="7" fillId="21" borderId="1" xfId="0" applyNumberFormat="1" applyFont="1" applyFill="1" applyBorder="1" applyAlignment="1">
      <alignment horizontal="center" vertical="center" wrapText="1"/>
    </xf>
    <xf numFmtId="0" fontId="7" fillId="21" borderId="1" xfId="0" applyFont="1" applyFill="1" applyBorder="1" applyAlignment="1">
      <alignment horizontal="center" vertical="center" wrapText="1"/>
    </xf>
    <xf numFmtId="0" fontId="7" fillId="5" borderId="19" xfId="1" applyFont="1" applyFill="1" applyBorder="1" applyAlignment="1">
      <alignment horizontal="center" textRotation="90" wrapText="1"/>
    </xf>
    <xf numFmtId="0" fontId="7" fillId="15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22" borderId="19" xfId="1" applyFont="1" applyFill="1" applyBorder="1" applyAlignment="1">
      <alignment horizontal="center" vertical="center" textRotation="90" wrapText="1"/>
    </xf>
    <xf numFmtId="0" fontId="7" fillId="22" borderId="1" xfId="0" applyFont="1" applyFill="1" applyBorder="1" applyAlignment="1">
      <alignment horizontal="center" vertical="center" wrapText="1"/>
    </xf>
    <xf numFmtId="0" fontId="22" fillId="20" borderId="19" xfId="1" applyFont="1" applyFill="1" applyBorder="1" applyAlignment="1">
      <alignment horizontal="center" vertical="center" wrapText="1"/>
    </xf>
    <xf numFmtId="0" fontId="16" fillId="23" borderId="19" xfId="1" applyFont="1" applyFill="1" applyBorder="1" applyAlignment="1">
      <alignment horizontal="center" vertical="center" textRotation="90" wrapText="1"/>
    </xf>
    <xf numFmtId="0" fontId="7" fillId="23" borderId="1" xfId="0" applyFont="1" applyFill="1" applyBorder="1" applyAlignment="1">
      <alignment horizontal="center" vertical="center" wrapText="1"/>
    </xf>
    <xf numFmtId="0" fontId="16" fillId="14" borderId="19" xfId="1" applyFont="1" applyFill="1" applyBorder="1" applyAlignment="1">
      <alignment horizontal="center" vertical="center" textRotation="90" wrapText="1"/>
    </xf>
    <xf numFmtId="0" fontId="16" fillId="15" borderId="19" xfId="1" applyFont="1" applyFill="1" applyBorder="1" applyAlignment="1">
      <alignment horizontal="center" vertical="center" textRotation="90" wrapText="1"/>
    </xf>
    <xf numFmtId="0" fontId="7" fillId="11" borderId="19" xfId="1" applyFont="1" applyFill="1" applyBorder="1" applyAlignment="1">
      <alignment horizontal="center" textRotation="90"/>
    </xf>
    <xf numFmtId="49" fontId="23" fillId="17" borderId="1" xfId="0" applyNumberFormat="1" applyFont="1" applyFill="1" applyBorder="1" applyAlignment="1">
      <alignment horizontal="center" vertical="center" wrapText="1"/>
    </xf>
    <xf numFmtId="0" fontId="16" fillId="0" borderId="0" xfId="0" applyFont="1" applyBorder="1"/>
    <xf numFmtId="0" fontId="12" fillId="17" borderId="0" xfId="0" applyFont="1" applyFill="1"/>
    <xf numFmtId="0" fontId="4" fillId="0" borderId="0" xfId="0" applyFont="1" applyAlignment="1">
      <alignment wrapText="1"/>
    </xf>
    <xf numFmtId="0" fontId="28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wrapText="1"/>
    </xf>
    <xf numFmtId="0" fontId="27" fillId="0" borderId="0" xfId="0" applyFont="1" applyAlignment="1">
      <alignment horizontal="left" vertical="center"/>
    </xf>
    <xf numFmtId="0" fontId="0" fillId="0" borderId="0" xfId="0" applyAlignment="1"/>
    <xf numFmtId="0" fontId="19" fillId="18" borderId="19" xfId="0" applyFont="1" applyFill="1" applyBorder="1" applyProtection="1">
      <protection locked="0"/>
    </xf>
    <xf numFmtId="0" fontId="19" fillId="18" borderId="1" xfId="0" applyFont="1" applyFill="1" applyBorder="1" applyProtection="1">
      <protection locked="0"/>
    </xf>
    <xf numFmtId="0" fontId="16" fillId="25" borderId="3" xfId="0" applyFont="1" applyFill="1" applyBorder="1" applyAlignment="1" applyProtection="1">
      <alignment vertical="center" wrapText="1"/>
      <protection locked="0"/>
    </xf>
    <xf numFmtId="0" fontId="4" fillId="23" borderId="3" xfId="0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14" fontId="11" fillId="0" borderId="1" xfId="0" applyNumberFormat="1" applyFont="1" applyBorder="1" applyProtection="1">
      <protection locked="0"/>
    </xf>
    <xf numFmtId="0" fontId="11" fillId="0" borderId="1" xfId="0" applyFont="1" applyBorder="1" applyAlignment="1" applyProtection="1">
      <alignment wrapText="1"/>
      <protection locked="0"/>
    </xf>
    <xf numFmtId="49" fontId="7" fillId="7" borderId="1" xfId="0" applyNumberFormat="1" applyFont="1" applyFill="1" applyBorder="1" applyProtection="1">
      <protection locked="0"/>
    </xf>
    <xf numFmtId="0" fontId="7" fillId="7" borderId="1" xfId="0" applyFont="1" applyFill="1" applyBorder="1" applyProtection="1">
      <protection locked="0"/>
    </xf>
    <xf numFmtId="0" fontId="7" fillId="8" borderId="1" xfId="0" applyFont="1" applyFill="1" applyBorder="1" applyProtection="1">
      <protection locked="0"/>
    </xf>
    <xf numFmtId="0" fontId="7" fillId="19" borderId="1" xfId="0" applyFont="1" applyFill="1" applyBorder="1" applyProtection="1">
      <protection locked="0"/>
    </xf>
    <xf numFmtId="0" fontId="7" fillId="6" borderId="1" xfId="0" applyFont="1" applyFill="1" applyBorder="1" applyProtection="1">
      <protection locked="0"/>
    </xf>
    <xf numFmtId="0" fontId="7" fillId="21" borderId="1" xfId="0" applyFont="1" applyFill="1" applyBorder="1" applyProtection="1">
      <protection locked="0"/>
    </xf>
    <xf numFmtId="0" fontId="7" fillId="5" borderId="1" xfId="0" applyFont="1" applyFill="1" applyBorder="1" applyProtection="1">
      <protection locked="0"/>
    </xf>
    <xf numFmtId="0" fontId="7" fillId="22" borderId="1" xfId="0" applyFont="1" applyFill="1" applyBorder="1" applyProtection="1">
      <protection locked="0"/>
    </xf>
    <xf numFmtId="0" fontId="7" fillId="20" borderId="1" xfId="0" applyFont="1" applyFill="1" applyBorder="1" applyProtection="1">
      <protection locked="0"/>
    </xf>
    <xf numFmtId="0" fontId="7" fillId="11" borderId="1" xfId="0" applyFont="1" applyFill="1" applyBorder="1" applyProtection="1">
      <protection locked="0"/>
    </xf>
    <xf numFmtId="0" fontId="7" fillId="14" borderId="1" xfId="0" applyFont="1" applyFill="1" applyBorder="1" applyProtection="1">
      <protection locked="0"/>
    </xf>
    <xf numFmtId="0" fontId="7" fillId="23" borderId="1" xfId="0" applyFont="1" applyFill="1" applyBorder="1" applyProtection="1">
      <protection locked="0"/>
    </xf>
    <xf numFmtId="0" fontId="7" fillId="15" borderId="1" xfId="0" applyFont="1" applyFill="1" applyBorder="1" applyProtection="1">
      <protection locked="0"/>
    </xf>
    <xf numFmtId="16" fontId="7" fillId="0" borderId="1" xfId="0" applyNumberFormat="1" applyFont="1" applyBorder="1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Protection="1">
      <protection locked="0"/>
    </xf>
    <xf numFmtId="0" fontId="16" fillId="25" borderId="3" xfId="0" applyFont="1" applyFill="1" applyBorder="1" applyAlignment="1" applyProtection="1">
      <alignment wrapText="1"/>
      <protection locked="0"/>
    </xf>
    <xf numFmtId="0" fontId="4" fillId="23" borderId="3" xfId="0" applyFont="1" applyFill="1" applyBorder="1" applyAlignment="1" applyProtection="1"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7" fillId="0" borderId="0" xfId="0" applyFont="1" applyProtection="1">
      <protection locked="0"/>
    </xf>
    <xf numFmtId="49" fontId="7" fillId="0" borderId="0" xfId="0" applyNumberFormat="1" applyFont="1" applyProtection="1">
      <protection locked="0"/>
    </xf>
    <xf numFmtId="0" fontId="20" fillId="17" borderId="0" xfId="0" applyFont="1" applyFill="1" applyProtection="1">
      <protection locked="0"/>
    </xf>
    <xf numFmtId="0" fontId="7" fillId="17" borderId="0" xfId="0" applyFont="1" applyFill="1" applyProtection="1">
      <protection locked="0"/>
    </xf>
    <xf numFmtId="0" fontId="30" fillId="10" borderId="39" xfId="0" applyFont="1" applyFill="1" applyBorder="1" applyAlignment="1">
      <alignment horizontal="center" vertical="center"/>
    </xf>
    <xf numFmtId="0" fontId="31" fillId="10" borderId="38" xfId="0" applyFont="1" applyFill="1" applyBorder="1" applyProtection="1">
      <protection locked="0"/>
    </xf>
    <xf numFmtId="0" fontId="30" fillId="10" borderId="21" xfId="0" applyFont="1" applyFill="1" applyBorder="1" applyAlignment="1">
      <alignment horizontal="center" vertical="center" wrapText="1"/>
    </xf>
    <xf numFmtId="0" fontId="31" fillId="10" borderId="40" xfId="0" applyFont="1" applyFill="1" applyBorder="1" applyProtection="1">
      <protection locked="0"/>
    </xf>
    <xf numFmtId="0" fontId="30" fillId="7" borderId="39" xfId="0" applyFont="1" applyFill="1" applyBorder="1" applyAlignment="1">
      <alignment horizontal="center" vertical="center" wrapText="1"/>
    </xf>
    <xf numFmtId="0" fontId="31" fillId="7" borderId="38" xfId="0" applyFont="1" applyFill="1" applyBorder="1" applyProtection="1">
      <protection locked="0"/>
    </xf>
    <xf numFmtId="0" fontId="30" fillId="7" borderId="21" xfId="0" applyFont="1" applyFill="1" applyBorder="1" applyAlignment="1">
      <alignment horizontal="center" vertical="center" wrapText="1"/>
    </xf>
    <xf numFmtId="0" fontId="31" fillId="7" borderId="40" xfId="0" applyFont="1" applyFill="1" applyBorder="1" applyProtection="1">
      <protection locked="0"/>
    </xf>
    <xf numFmtId="0" fontId="30" fillId="8" borderId="39" xfId="0" applyFont="1" applyFill="1" applyBorder="1" applyAlignment="1">
      <alignment horizontal="center" vertical="center"/>
    </xf>
    <xf numFmtId="0" fontId="31" fillId="8" borderId="38" xfId="0" applyFont="1" applyFill="1" applyBorder="1" applyProtection="1">
      <protection locked="0"/>
    </xf>
    <xf numFmtId="0" fontId="30" fillId="8" borderId="21" xfId="0" applyFont="1" applyFill="1" applyBorder="1" applyAlignment="1">
      <alignment horizontal="center" vertical="center" wrapText="1"/>
    </xf>
    <xf numFmtId="0" fontId="31" fillId="8" borderId="40" xfId="0" applyFont="1" applyFill="1" applyBorder="1" applyProtection="1">
      <protection locked="0"/>
    </xf>
    <xf numFmtId="0" fontId="30" fillId="19" borderId="39" xfId="0" applyFont="1" applyFill="1" applyBorder="1" applyAlignment="1">
      <alignment horizontal="center" vertical="center"/>
    </xf>
    <xf numFmtId="0" fontId="31" fillId="19" borderId="38" xfId="0" applyFont="1" applyFill="1" applyBorder="1" applyProtection="1">
      <protection locked="0"/>
    </xf>
    <xf numFmtId="0" fontId="30" fillId="19" borderId="21" xfId="0" applyFont="1" applyFill="1" applyBorder="1" applyAlignment="1">
      <alignment horizontal="center" vertical="center" wrapText="1"/>
    </xf>
    <xf numFmtId="0" fontId="31" fillId="19" borderId="40" xfId="0" applyFont="1" applyFill="1" applyBorder="1" applyProtection="1">
      <protection locked="0"/>
    </xf>
    <xf numFmtId="0" fontId="30" fillId="6" borderId="39" xfId="0" applyFont="1" applyFill="1" applyBorder="1" applyAlignment="1">
      <alignment horizontal="center" vertical="center" wrapText="1"/>
    </xf>
    <xf numFmtId="0" fontId="31" fillId="6" borderId="38" xfId="0" applyFont="1" applyFill="1" applyBorder="1" applyProtection="1">
      <protection locked="0"/>
    </xf>
    <xf numFmtId="0" fontId="30" fillId="6" borderId="21" xfId="0" applyFont="1" applyFill="1" applyBorder="1" applyAlignment="1">
      <alignment horizontal="center" vertical="center" wrapText="1"/>
    </xf>
    <xf numFmtId="0" fontId="31" fillId="6" borderId="40" xfId="0" applyFont="1" applyFill="1" applyBorder="1" applyProtection="1">
      <protection locked="0"/>
    </xf>
    <xf numFmtId="0" fontId="30" fillId="21" borderId="39" xfId="0" applyFont="1" applyFill="1" applyBorder="1" applyAlignment="1">
      <alignment horizontal="center" vertical="center"/>
    </xf>
    <xf numFmtId="0" fontId="31" fillId="21" borderId="38" xfId="0" applyFont="1" applyFill="1" applyBorder="1" applyProtection="1">
      <protection locked="0"/>
    </xf>
    <xf numFmtId="0" fontId="30" fillId="21" borderId="21" xfId="0" applyFont="1" applyFill="1" applyBorder="1" applyAlignment="1">
      <alignment horizontal="center" vertical="center" wrapText="1"/>
    </xf>
    <xf numFmtId="0" fontId="31" fillId="21" borderId="40" xfId="0" applyFont="1" applyFill="1" applyBorder="1" applyProtection="1">
      <protection locked="0"/>
    </xf>
    <xf numFmtId="0" fontId="30" fillId="5" borderId="39" xfId="0" applyFont="1" applyFill="1" applyBorder="1" applyAlignment="1">
      <alignment horizontal="center" vertical="center"/>
    </xf>
    <xf numFmtId="0" fontId="31" fillId="5" borderId="38" xfId="0" applyFont="1" applyFill="1" applyBorder="1" applyProtection="1">
      <protection locked="0"/>
    </xf>
    <xf numFmtId="0" fontId="30" fillId="5" borderId="21" xfId="0" applyFont="1" applyFill="1" applyBorder="1" applyAlignment="1">
      <alignment horizontal="center" vertical="center" wrapText="1"/>
    </xf>
    <xf numFmtId="0" fontId="31" fillId="5" borderId="40" xfId="0" applyFont="1" applyFill="1" applyBorder="1" applyProtection="1">
      <protection locked="0"/>
    </xf>
    <xf numFmtId="0" fontId="30" fillId="22" borderId="39" xfId="0" applyFont="1" applyFill="1" applyBorder="1" applyAlignment="1">
      <alignment horizontal="center" vertical="center"/>
    </xf>
    <xf numFmtId="0" fontId="31" fillId="22" borderId="38" xfId="0" applyFont="1" applyFill="1" applyBorder="1" applyProtection="1">
      <protection locked="0"/>
    </xf>
    <xf numFmtId="0" fontId="30" fillId="22" borderId="21" xfId="0" applyFont="1" applyFill="1" applyBorder="1" applyAlignment="1">
      <alignment horizontal="center" vertical="center" wrapText="1"/>
    </xf>
    <xf numFmtId="0" fontId="31" fillId="22" borderId="40" xfId="0" applyFont="1" applyFill="1" applyBorder="1" applyProtection="1">
      <protection locked="0"/>
    </xf>
    <xf numFmtId="0" fontId="30" fillId="20" borderId="39" xfId="0" applyFont="1" applyFill="1" applyBorder="1" applyAlignment="1">
      <alignment horizontal="center" vertical="center"/>
    </xf>
    <xf numFmtId="0" fontId="31" fillId="20" borderId="38" xfId="0" applyFont="1" applyFill="1" applyBorder="1" applyProtection="1">
      <protection locked="0"/>
    </xf>
    <xf numFmtId="0" fontId="30" fillId="20" borderId="21" xfId="0" applyFont="1" applyFill="1" applyBorder="1" applyAlignment="1">
      <alignment horizontal="center" vertical="center" wrapText="1"/>
    </xf>
    <xf numFmtId="0" fontId="31" fillId="20" borderId="40" xfId="0" applyFont="1" applyFill="1" applyBorder="1" applyProtection="1">
      <protection locked="0"/>
    </xf>
    <xf numFmtId="0" fontId="30" fillId="11" borderId="39" xfId="0" applyFont="1" applyFill="1" applyBorder="1" applyAlignment="1">
      <alignment horizontal="center" vertical="center"/>
    </xf>
    <xf numFmtId="0" fontId="31" fillId="11" borderId="38" xfId="0" applyFont="1" applyFill="1" applyBorder="1" applyProtection="1">
      <protection locked="0"/>
    </xf>
    <xf numFmtId="0" fontId="30" fillId="11" borderId="21" xfId="0" applyFont="1" applyFill="1" applyBorder="1" applyAlignment="1">
      <alignment horizontal="center" vertical="center" wrapText="1"/>
    </xf>
    <xf numFmtId="0" fontId="31" fillId="11" borderId="40" xfId="0" applyFont="1" applyFill="1" applyBorder="1" applyProtection="1">
      <protection locked="0"/>
    </xf>
    <xf numFmtId="0" fontId="30" fillId="14" borderId="39" xfId="0" applyFont="1" applyFill="1" applyBorder="1" applyAlignment="1">
      <alignment horizontal="center" vertical="center"/>
    </xf>
    <xf numFmtId="0" fontId="31" fillId="14" borderId="38" xfId="0" applyFont="1" applyFill="1" applyBorder="1" applyProtection="1">
      <protection locked="0"/>
    </xf>
    <xf numFmtId="0" fontId="30" fillId="14" borderId="21" xfId="0" applyFont="1" applyFill="1" applyBorder="1" applyAlignment="1">
      <alignment horizontal="center" vertical="center" wrapText="1"/>
    </xf>
    <xf numFmtId="0" fontId="31" fillId="14" borderId="40" xfId="0" applyFont="1" applyFill="1" applyBorder="1" applyProtection="1">
      <protection locked="0"/>
    </xf>
    <xf numFmtId="0" fontId="30" fillId="23" borderId="39" xfId="0" applyFont="1" applyFill="1" applyBorder="1" applyAlignment="1">
      <alignment horizontal="center" vertical="center"/>
    </xf>
    <xf numFmtId="0" fontId="31" fillId="23" borderId="38" xfId="0" applyFont="1" applyFill="1" applyBorder="1" applyProtection="1">
      <protection locked="0"/>
    </xf>
    <xf numFmtId="0" fontId="30" fillId="23" borderId="21" xfId="0" applyFont="1" applyFill="1" applyBorder="1" applyAlignment="1">
      <alignment horizontal="center" vertical="center" wrapText="1"/>
    </xf>
    <xf numFmtId="0" fontId="31" fillId="23" borderId="40" xfId="0" applyFont="1" applyFill="1" applyBorder="1" applyProtection="1">
      <protection locked="0"/>
    </xf>
    <xf numFmtId="0" fontId="30" fillId="15" borderId="39" xfId="0" applyFont="1" applyFill="1" applyBorder="1" applyAlignment="1">
      <alignment horizontal="center" vertical="center"/>
    </xf>
    <xf numFmtId="0" fontId="31" fillId="15" borderId="38" xfId="0" applyFont="1" applyFill="1" applyBorder="1" applyProtection="1">
      <protection locked="0"/>
    </xf>
    <xf numFmtId="0" fontId="30" fillId="15" borderId="21" xfId="0" applyFont="1" applyFill="1" applyBorder="1" applyAlignment="1">
      <alignment horizontal="center" vertical="center" wrapText="1"/>
    </xf>
    <xf numFmtId="0" fontId="31" fillId="15" borderId="40" xfId="0" applyFont="1" applyFill="1" applyBorder="1" applyProtection="1">
      <protection locked="0"/>
    </xf>
    <xf numFmtId="0" fontId="19" fillId="18" borderId="1" xfId="0" applyFont="1" applyFill="1" applyBorder="1" applyProtection="1"/>
    <xf numFmtId="0" fontId="11" fillId="0" borderId="0" xfId="0" applyFont="1" applyProtection="1">
      <protection locked="0"/>
    </xf>
    <xf numFmtId="0" fontId="19" fillId="0" borderId="0" xfId="0" applyFont="1" applyBorder="1" applyProtection="1">
      <protection locked="0"/>
    </xf>
    <xf numFmtId="14" fontId="32" fillId="0" borderId="1" xfId="0" applyNumberFormat="1" applyFont="1" applyBorder="1" applyAlignment="1" applyProtection="1">
      <protection locked="0"/>
    </xf>
    <xf numFmtId="0" fontId="32" fillId="0" borderId="1" xfId="0" applyFont="1" applyBorder="1" applyAlignment="1" applyProtection="1">
      <alignment wrapText="1"/>
      <protection locked="0"/>
    </xf>
    <xf numFmtId="0" fontId="32" fillId="10" borderId="1" xfId="0" applyFont="1" applyFill="1" applyBorder="1" applyProtection="1">
      <protection locked="0"/>
    </xf>
    <xf numFmtId="0" fontId="32" fillId="7" borderId="1" xfId="0" applyFont="1" applyFill="1" applyBorder="1" applyProtection="1">
      <protection locked="0"/>
    </xf>
    <xf numFmtId="0" fontId="32" fillId="8" borderId="1" xfId="0" applyFont="1" applyFill="1" applyBorder="1" applyProtection="1">
      <protection locked="0"/>
    </xf>
    <xf numFmtId="0" fontId="32" fillId="19" borderId="1" xfId="0" applyFont="1" applyFill="1" applyBorder="1" applyProtection="1">
      <protection locked="0"/>
    </xf>
    <xf numFmtId="0" fontId="32" fillId="6" borderId="1" xfId="0" applyFont="1" applyFill="1" applyBorder="1" applyProtection="1">
      <protection locked="0"/>
    </xf>
    <xf numFmtId="0" fontId="32" fillId="21" borderId="1" xfId="0" applyFont="1" applyFill="1" applyBorder="1" applyProtection="1">
      <protection locked="0"/>
    </xf>
    <xf numFmtId="0" fontId="32" fillId="5" borderId="1" xfId="0" applyFont="1" applyFill="1" applyBorder="1" applyProtection="1">
      <protection locked="0"/>
    </xf>
    <xf numFmtId="0" fontId="32" fillId="22" borderId="1" xfId="0" applyFont="1" applyFill="1" applyBorder="1" applyProtection="1">
      <protection locked="0"/>
    </xf>
    <xf numFmtId="0" fontId="32" fillId="20" borderId="1" xfId="0" applyFont="1" applyFill="1" applyBorder="1" applyProtection="1">
      <protection locked="0"/>
    </xf>
    <xf numFmtId="0" fontId="32" fillId="11" borderId="1" xfId="0" applyFont="1" applyFill="1" applyBorder="1" applyProtection="1">
      <protection locked="0"/>
    </xf>
    <xf numFmtId="0" fontId="32" fillId="14" borderId="1" xfId="0" applyFont="1" applyFill="1" applyBorder="1" applyProtection="1">
      <protection locked="0"/>
    </xf>
    <xf numFmtId="0" fontId="32" fillId="23" borderId="1" xfId="0" applyFont="1" applyFill="1" applyBorder="1" applyProtection="1">
      <protection locked="0"/>
    </xf>
    <xf numFmtId="0" fontId="32" fillId="15" borderId="1" xfId="0" applyFont="1" applyFill="1" applyBorder="1" applyProtection="1">
      <protection locked="0"/>
    </xf>
    <xf numFmtId="0" fontId="32" fillId="0" borderId="1" xfId="0" applyNumberFormat="1" applyFont="1" applyBorder="1" applyProtection="1">
      <protection locked="0"/>
    </xf>
    <xf numFmtId="0" fontId="32" fillId="0" borderId="1" xfId="0" applyFont="1" applyBorder="1" applyProtection="1">
      <protection locked="0"/>
    </xf>
    <xf numFmtId="0" fontId="33" fillId="0" borderId="1" xfId="0" applyFont="1" applyBorder="1" applyProtection="1">
      <protection locked="0"/>
    </xf>
    <xf numFmtId="14" fontId="32" fillId="0" borderId="1" xfId="0" applyNumberFormat="1" applyFont="1" applyBorder="1" applyProtection="1">
      <protection locked="0"/>
    </xf>
    <xf numFmtId="0" fontId="32" fillId="0" borderId="1" xfId="0" applyFont="1" applyBorder="1" applyAlignment="1" applyProtection="1">
      <alignment horizontal="left" wrapText="1"/>
      <protection locked="0"/>
    </xf>
    <xf numFmtId="0" fontId="32" fillId="0" borderId="1" xfId="0" quotePrefix="1" applyFont="1" applyBorder="1" applyAlignment="1" applyProtection="1">
      <alignment wrapText="1"/>
      <protection locked="0"/>
    </xf>
    <xf numFmtId="0" fontId="32" fillId="17" borderId="1" xfId="0" applyFont="1" applyFill="1" applyBorder="1" applyAlignment="1" applyProtection="1">
      <alignment horizontal="left" wrapText="1"/>
      <protection locked="0"/>
    </xf>
    <xf numFmtId="0" fontId="4" fillId="5" borderId="1" xfId="0" applyFont="1" applyFill="1" applyBorder="1"/>
    <xf numFmtId="0" fontId="16" fillId="5" borderId="1" xfId="0" applyFont="1" applyFill="1" applyBorder="1"/>
    <xf numFmtId="0" fontId="16" fillId="5" borderId="19" xfId="0" applyFont="1" applyFill="1" applyBorder="1"/>
    <xf numFmtId="0" fontId="34" fillId="0" borderId="19" xfId="0" applyFont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Protection="1">
      <protection locked="0"/>
    </xf>
    <xf numFmtId="0" fontId="16" fillId="3" borderId="33" xfId="0" applyFont="1" applyFill="1" applyBorder="1"/>
    <xf numFmtId="0" fontId="16" fillId="5" borderId="44" xfId="0" applyFont="1" applyFill="1" applyBorder="1" applyAlignment="1">
      <alignment wrapText="1"/>
    </xf>
    <xf numFmtId="0" fontId="7" fillId="9" borderId="44" xfId="0" applyFont="1" applyFill="1" applyBorder="1"/>
    <xf numFmtId="0" fontId="7" fillId="9" borderId="34" xfId="0" applyFont="1" applyFill="1" applyBorder="1"/>
    <xf numFmtId="0" fontId="36" fillId="3" borderId="30" xfId="0" applyFont="1" applyFill="1" applyBorder="1" applyAlignment="1">
      <alignment wrapText="1"/>
    </xf>
    <xf numFmtId="0" fontId="36" fillId="5" borderId="43" xfId="0" applyFont="1" applyFill="1" applyBorder="1" applyAlignment="1">
      <alignment wrapText="1"/>
    </xf>
    <xf numFmtId="0" fontId="37" fillId="9" borderId="43" xfId="0" applyFont="1" applyFill="1" applyBorder="1"/>
    <xf numFmtId="0" fontId="37" fillId="9" borderId="24" xfId="0" applyFont="1" applyFill="1" applyBorder="1" applyAlignment="1">
      <alignment horizontal="left"/>
    </xf>
    <xf numFmtId="0" fontId="36" fillId="3" borderId="41" xfId="0" applyFont="1" applyFill="1" applyBorder="1" applyAlignment="1">
      <alignment wrapText="1"/>
    </xf>
    <xf numFmtId="0" fontId="27" fillId="3" borderId="38" xfId="0" applyFont="1" applyFill="1" applyBorder="1"/>
    <xf numFmtId="0" fontId="36" fillId="16" borderId="42" xfId="0" applyFont="1" applyFill="1" applyBorder="1" applyAlignment="1">
      <alignment wrapText="1"/>
    </xf>
    <xf numFmtId="0" fontId="1" fillId="16" borderId="45" xfId="0" applyFont="1" applyFill="1" applyBorder="1"/>
    <xf numFmtId="0" fontId="37" fillId="9" borderId="42" xfId="0" applyFont="1" applyFill="1" applyBorder="1"/>
    <xf numFmtId="0" fontId="0" fillId="9" borderId="45" xfId="0" applyFont="1" applyFill="1" applyBorder="1"/>
    <xf numFmtId="0" fontId="37" fillId="9" borderId="42" xfId="0" applyFont="1" applyFill="1" applyBorder="1" applyAlignment="1">
      <alignment horizontal="left"/>
    </xf>
    <xf numFmtId="0" fontId="1" fillId="9" borderId="45" xfId="0" applyFont="1" applyFill="1" applyBorder="1"/>
    <xf numFmtId="0" fontId="36" fillId="16" borderId="20" xfId="0" applyFont="1" applyFill="1" applyBorder="1" applyAlignment="1">
      <alignment wrapText="1"/>
    </xf>
    <xf numFmtId="0" fontId="1" fillId="16" borderId="40" xfId="0" applyFont="1" applyFill="1" applyBorder="1"/>
    <xf numFmtId="0" fontId="11" fillId="0" borderId="19" xfId="0" applyFont="1" applyBorder="1" applyAlignment="1" applyProtection="1">
      <alignment wrapText="1"/>
      <protection locked="0"/>
    </xf>
    <xf numFmtId="0" fontId="19" fillId="9" borderId="30" xfId="0" applyFont="1" applyFill="1" applyBorder="1"/>
    <xf numFmtId="0" fontId="19" fillId="9" borderId="24" xfId="0" applyFont="1" applyFill="1" applyBorder="1"/>
    <xf numFmtId="0" fontId="19" fillId="9" borderId="33" xfId="0" applyFont="1" applyFill="1" applyBorder="1"/>
    <xf numFmtId="0" fontId="19" fillId="18" borderId="39" xfId="0" applyFont="1" applyFill="1" applyBorder="1"/>
    <xf numFmtId="0" fontId="19" fillId="9" borderId="34" xfId="0" applyFont="1" applyFill="1" applyBorder="1"/>
    <xf numFmtId="4" fontId="19" fillId="18" borderId="1" xfId="0" applyNumberFormat="1" applyFont="1" applyFill="1" applyBorder="1" applyProtection="1"/>
    <xf numFmtId="4" fontId="19" fillId="18" borderId="1" xfId="0" applyNumberFormat="1" applyFont="1" applyFill="1" applyBorder="1" applyProtection="1">
      <protection locked="0"/>
    </xf>
    <xf numFmtId="0" fontId="16" fillId="10" borderId="46" xfId="1" applyFont="1" applyFill="1" applyBorder="1" applyAlignment="1">
      <alignment horizontal="center" vertical="center" textRotation="90" wrapText="1"/>
    </xf>
    <xf numFmtId="0" fontId="16" fillId="10" borderId="47" xfId="1" applyFont="1" applyFill="1" applyBorder="1" applyAlignment="1">
      <alignment horizontal="center" vertical="center" textRotation="90" wrapText="1"/>
    </xf>
    <xf numFmtId="0" fontId="16" fillId="10" borderId="27" xfId="1" applyFont="1" applyFill="1" applyBorder="1" applyAlignment="1">
      <alignment horizontal="center" vertical="center" textRotation="90" wrapText="1"/>
    </xf>
    <xf numFmtId="0" fontId="16" fillId="10" borderId="1" xfId="1" applyFont="1" applyFill="1" applyBorder="1" applyAlignment="1">
      <alignment vertical="center" textRotation="90" wrapText="1"/>
    </xf>
    <xf numFmtId="0" fontId="7" fillId="10" borderId="1" xfId="0" applyFont="1" applyFill="1" applyBorder="1" applyAlignment="1" applyProtection="1">
      <protection locked="0"/>
    </xf>
    <xf numFmtId="0" fontId="7" fillId="10" borderId="1" xfId="0" applyFont="1" applyFill="1" applyBorder="1" applyAlignment="1" applyProtection="1">
      <alignment horizontal="center"/>
      <protection locked="0"/>
    </xf>
    <xf numFmtId="16" fontId="7" fillId="0" borderId="1" xfId="0" applyNumberFormat="1" applyFont="1" applyBorder="1" applyAlignment="1" applyProtection="1">
      <protection locked="0"/>
    </xf>
    <xf numFmtId="0" fontId="32" fillId="0" borderId="1" xfId="0" applyNumberFormat="1" applyFont="1" applyBorder="1" applyAlignment="1" applyProtection="1">
      <alignment vertical="top" wrapText="1"/>
      <protection locked="0"/>
    </xf>
    <xf numFmtId="0" fontId="32" fillId="0" borderId="1" xfId="0" applyFont="1" applyFill="1" applyBorder="1" applyAlignment="1" applyProtection="1">
      <alignment wrapText="1"/>
      <protection locked="0"/>
    </xf>
    <xf numFmtId="0" fontId="32" fillId="0" borderId="1" xfId="0" applyFont="1" applyFill="1" applyBorder="1" applyAlignment="1" applyProtection="1">
      <alignment horizontal="left" wrapText="1"/>
      <protection locked="0"/>
    </xf>
    <xf numFmtId="0" fontId="16" fillId="10" borderId="8" xfId="1" applyFont="1" applyFill="1" applyBorder="1" applyAlignment="1">
      <alignment horizontal="center" vertical="center" wrapText="1" readingOrder="1"/>
    </xf>
    <xf numFmtId="0" fontId="16" fillId="10" borderId="12" xfId="1" applyFont="1" applyFill="1" applyBorder="1" applyAlignment="1">
      <alignment horizontal="center" vertical="center" wrapText="1" readingOrder="1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5" fillId="13" borderId="4" xfId="0" applyFont="1" applyFill="1" applyBorder="1" applyAlignment="1" applyProtection="1">
      <alignment horizontal="center" vertical="center" wrapText="1"/>
      <protection locked="0"/>
    </xf>
    <xf numFmtId="0" fontId="5" fillId="13" borderId="13" xfId="0" applyFont="1" applyFill="1" applyBorder="1" applyAlignment="1" applyProtection="1">
      <alignment horizontal="center" vertical="center" wrapText="1"/>
      <protection locked="0"/>
    </xf>
    <xf numFmtId="0" fontId="5" fillId="13" borderId="5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5" fillId="13" borderId="4" xfId="0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/>
    </xf>
    <xf numFmtId="0" fontId="15" fillId="7" borderId="13" xfId="0" applyFont="1" applyFill="1" applyBorder="1" applyAlignment="1">
      <alignment horizontal="center"/>
    </xf>
    <xf numFmtId="0" fontId="15" fillId="7" borderId="5" xfId="0" applyFont="1" applyFill="1" applyBorder="1" applyAlignment="1">
      <alignment horizontal="center"/>
    </xf>
    <xf numFmtId="0" fontId="18" fillId="0" borderId="16" xfId="1" applyFont="1" applyBorder="1" applyAlignment="1">
      <alignment horizontal="center" vertical="center" wrapText="1"/>
    </xf>
    <xf numFmtId="0" fontId="18" fillId="0" borderId="32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8" fillId="0" borderId="26" xfId="1" applyFont="1" applyBorder="1" applyAlignment="1">
      <alignment horizontal="center" vertical="center" wrapText="1"/>
    </xf>
    <xf numFmtId="0" fontId="3" fillId="17" borderId="14" xfId="1" applyFont="1" applyFill="1" applyBorder="1" applyAlignment="1">
      <alignment horizontal="center" vertical="center" wrapText="1"/>
    </xf>
    <xf numFmtId="0" fontId="3" fillId="17" borderId="17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16" fillId="7" borderId="19" xfId="1" applyFont="1" applyFill="1" applyBorder="1" applyAlignment="1">
      <alignment horizontal="center" vertical="center" wrapText="1"/>
    </xf>
    <xf numFmtId="0" fontId="16" fillId="6" borderId="19" xfId="1" applyFont="1" applyFill="1" applyBorder="1" applyAlignment="1">
      <alignment horizontal="center" vertical="center" wrapText="1"/>
    </xf>
    <xf numFmtId="0" fontId="16" fillId="21" borderId="19" xfId="1" applyFont="1" applyFill="1" applyBorder="1" applyAlignment="1">
      <alignment horizontal="center" vertical="center" wrapText="1"/>
    </xf>
    <xf numFmtId="0" fontId="16" fillId="21" borderId="8" xfId="1" applyFont="1" applyFill="1" applyBorder="1" applyAlignment="1">
      <alignment horizontal="center" vertical="center" textRotation="90" wrapText="1"/>
    </xf>
    <xf numFmtId="0" fontId="16" fillId="21" borderId="9" xfId="1" applyFont="1" applyFill="1" applyBorder="1" applyAlignment="1">
      <alignment horizontal="center" vertical="center" textRotation="90" wrapText="1"/>
    </xf>
    <xf numFmtId="0" fontId="16" fillId="21" borderId="15" xfId="1" applyFont="1" applyFill="1" applyBorder="1" applyAlignment="1">
      <alignment horizontal="center" vertical="center" textRotation="90" wrapText="1"/>
    </xf>
    <xf numFmtId="0" fontId="16" fillId="21" borderId="18" xfId="1" applyFont="1" applyFill="1" applyBorder="1" applyAlignment="1">
      <alignment horizontal="center" vertical="center" textRotation="90" wrapText="1"/>
    </xf>
    <xf numFmtId="0" fontId="16" fillId="0" borderId="14" xfId="0" applyFont="1" applyBorder="1" applyAlignment="1">
      <alignment horizontal="center" vertical="center" textRotation="90" wrapText="1"/>
    </xf>
    <xf numFmtId="0" fontId="16" fillId="0" borderId="17" xfId="0" applyFont="1" applyBorder="1" applyAlignment="1">
      <alignment horizontal="center" vertical="center" textRotation="90" wrapText="1"/>
    </xf>
    <xf numFmtId="0" fontId="16" fillId="8" borderId="14" xfId="1" applyFont="1" applyFill="1" applyBorder="1" applyAlignment="1">
      <alignment horizontal="center" vertical="center" textRotation="90" wrapText="1"/>
    </xf>
    <xf numFmtId="0" fontId="16" fillId="8" borderId="17" xfId="1" applyFont="1" applyFill="1" applyBorder="1" applyAlignment="1">
      <alignment horizontal="center" vertical="center" textRotation="90" wrapText="1"/>
    </xf>
    <xf numFmtId="0" fontId="17" fillId="5" borderId="6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7" borderId="8" xfId="1" applyFont="1" applyFill="1" applyBorder="1" applyAlignment="1">
      <alignment horizontal="center" vertical="center" textRotation="90" wrapText="1"/>
    </xf>
    <xf numFmtId="0" fontId="16" fillId="7" borderId="9" xfId="1" applyFont="1" applyFill="1" applyBorder="1" applyAlignment="1">
      <alignment horizontal="center" vertical="center" textRotation="90" wrapText="1"/>
    </xf>
    <xf numFmtId="0" fontId="16" fillId="7" borderId="15" xfId="1" applyFont="1" applyFill="1" applyBorder="1" applyAlignment="1">
      <alignment horizontal="center" vertical="center" textRotation="90" wrapText="1"/>
    </xf>
    <xf numFmtId="0" fontId="16" fillId="7" borderId="18" xfId="1" applyFont="1" applyFill="1" applyBorder="1" applyAlignment="1">
      <alignment horizontal="center" vertical="center" textRotation="90" wrapText="1"/>
    </xf>
    <xf numFmtId="0" fontId="16" fillId="11" borderId="14" xfId="1" applyFont="1" applyFill="1" applyBorder="1" applyAlignment="1">
      <alignment horizontal="center" vertical="center" textRotation="90" wrapText="1"/>
    </xf>
    <xf numFmtId="0" fontId="16" fillId="11" borderId="17" xfId="1" applyFont="1" applyFill="1" applyBorder="1" applyAlignment="1">
      <alignment horizontal="center" vertical="center" textRotation="90" wrapText="1"/>
    </xf>
    <xf numFmtId="0" fontId="16" fillId="14" borderId="14" xfId="1" applyFont="1" applyFill="1" applyBorder="1" applyAlignment="1">
      <alignment horizontal="center" vertical="center" textRotation="90" wrapText="1"/>
    </xf>
    <xf numFmtId="0" fontId="16" fillId="14" borderId="17" xfId="1" applyFont="1" applyFill="1" applyBorder="1" applyAlignment="1">
      <alignment horizontal="center" vertical="center" textRotation="90" wrapText="1"/>
    </xf>
    <xf numFmtId="0" fontId="16" fillId="23" borderId="14" xfId="1" applyFont="1" applyFill="1" applyBorder="1" applyAlignment="1">
      <alignment horizontal="center" vertical="center" textRotation="90" wrapText="1"/>
    </xf>
    <xf numFmtId="0" fontId="16" fillId="23" borderId="17" xfId="1" applyFont="1" applyFill="1" applyBorder="1" applyAlignment="1">
      <alignment horizontal="center" vertical="center" textRotation="90" wrapText="1"/>
    </xf>
    <xf numFmtId="0" fontId="16" fillId="15" borderId="14" xfId="1" applyFont="1" applyFill="1" applyBorder="1" applyAlignment="1">
      <alignment horizontal="center" vertical="center" textRotation="90" wrapText="1"/>
    </xf>
    <xf numFmtId="0" fontId="16" fillId="15" borderId="17" xfId="1" applyFont="1" applyFill="1" applyBorder="1" applyAlignment="1">
      <alignment horizontal="center" vertical="center" textRotation="90" wrapText="1"/>
    </xf>
    <xf numFmtId="0" fontId="16" fillId="19" borderId="14" xfId="1" applyFont="1" applyFill="1" applyBorder="1" applyAlignment="1">
      <alignment horizontal="center" vertical="center" textRotation="90" wrapText="1"/>
    </xf>
    <xf numFmtId="0" fontId="16" fillId="19" borderId="17" xfId="1" applyFont="1" applyFill="1" applyBorder="1" applyAlignment="1">
      <alignment horizontal="center" vertical="center" textRotation="90" wrapText="1"/>
    </xf>
    <xf numFmtId="0" fontId="16" fillId="5" borderId="14" xfId="1" applyFont="1" applyFill="1" applyBorder="1" applyAlignment="1">
      <alignment horizontal="center" vertical="center" textRotation="90" wrapText="1"/>
    </xf>
    <xf numFmtId="0" fontId="16" fillId="5" borderId="17" xfId="1" applyFont="1" applyFill="1" applyBorder="1" applyAlignment="1">
      <alignment horizontal="center" vertical="center" textRotation="90" wrapText="1"/>
    </xf>
    <xf numFmtId="0" fontId="16" fillId="22" borderId="14" xfId="1" applyFont="1" applyFill="1" applyBorder="1" applyAlignment="1">
      <alignment horizontal="center" vertical="center" textRotation="90" wrapText="1"/>
    </xf>
    <xf numFmtId="0" fontId="16" fillId="22" borderId="17" xfId="1" applyFont="1" applyFill="1" applyBorder="1" applyAlignment="1">
      <alignment horizontal="center" vertical="center" textRotation="90" wrapText="1"/>
    </xf>
    <xf numFmtId="0" fontId="16" fillId="20" borderId="14" xfId="1" applyFont="1" applyFill="1" applyBorder="1" applyAlignment="1">
      <alignment horizontal="center" vertical="center" textRotation="90" wrapText="1"/>
    </xf>
    <xf numFmtId="0" fontId="16" fillId="20" borderId="17" xfId="1" applyFont="1" applyFill="1" applyBorder="1" applyAlignment="1">
      <alignment horizontal="center" vertical="center" textRotation="90" wrapText="1"/>
    </xf>
    <xf numFmtId="0" fontId="16" fillId="6" borderId="8" xfId="1" applyFont="1" applyFill="1" applyBorder="1" applyAlignment="1">
      <alignment horizontal="center" vertical="center" textRotation="90" wrapText="1"/>
    </xf>
    <xf numFmtId="0" fontId="16" fillId="6" borderId="9" xfId="1" applyFont="1" applyFill="1" applyBorder="1" applyAlignment="1">
      <alignment horizontal="center" vertical="center" textRotation="90" wrapText="1"/>
    </xf>
    <xf numFmtId="0" fontId="16" fillId="6" borderId="15" xfId="1" applyFont="1" applyFill="1" applyBorder="1" applyAlignment="1">
      <alignment horizontal="center" vertical="center" textRotation="90" wrapText="1"/>
    </xf>
    <xf numFmtId="0" fontId="16" fillId="6" borderId="18" xfId="1" applyFont="1" applyFill="1" applyBorder="1" applyAlignment="1">
      <alignment horizontal="center" vertical="center" textRotation="90" wrapText="1"/>
    </xf>
    <xf numFmtId="0" fontId="27" fillId="24" borderId="8" xfId="0" applyFont="1" applyFill="1" applyBorder="1" applyAlignment="1">
      <alignment horizontal="left" vertical="center" wrapText="1"/>
    </xf>
    <xf numFmtId="0" fontId="27" fillId="24" borderId="9" xfId="0" applyFont="1" applyFill="1" applyBorder="1" applyAlignment="1">
      <alignment horizontal="left" vertical="center" wrapText="1"/>
    </xf>
    <xf numFmtId="0" fontId="27" fillId="24" borderId="10" xfId="0" applyFont="1" applyFill="1" applyBorder="1" applyAlignment="1">
      <alignment horizontal="left" vertical="center" wrapText="1"/>
    </xf>
    <xf numFmtId="0" fontId="27" fillId="24" borderId="11" xfId="0" applyFont="1" applyFill="1" applyBorder="1" applyAlignment="1">
      <alignment horizontal="left" vertical="center" wrapText="1"/>
    </xf>
    <xf numFmtId="0" fontId="27" fillId="24" borderId="15" xfId="0" applyFont="1" applyFill="1" applyBorder="1" applyAlignment="1">
      <alignment horizontal="left" vertical="center" wrapText="1"/>
    </xf>
    <xf numFmtId="0" fontId="27" fillId="24" borderId="18" xfId="0" applyFont="1" applyFill="1" applyBorder="1" applyAlignment="1">
      <alignment horizontal="left" vertical="center" wrapText="1"/>
    </xf>
    <xf numFmtId="0" fontId="27" fillId="26" borderId="8" xfId="0" applyFont="1" applyFill="1" applyBorder="1" applyAlignment="1">
      <alignment horizontal="left" vertical="center" wrapText="1"/>
    </xf>
    <xf numFmtId="0" fontId="27" fillId="26" borderId="9" xfId="0" applyFont="1" applyFill="1" applyBorder="1" applyAlignment="1">
      <alignment horizontal="left" vertical="center" wrapText="1"/>
    </xf>
    <xf numFmtId="0" fontId="27" fillId="26" borderId="15" xfId="0" applyFont="1" applyFill="1" applyBorder="1" applyAlignment="1">
      <alignment horizontal="left" vertical="center" wrapText="1"/>
    </xf>
    <xf numFmtId="0" fontId="27" fillId="26" borderId="18" xfId="0" applyFont="1" applyFill="1" applyBorder="1" applyAlignment="1">
      <alignment horizontal="left" vertical="center" wrapText="1"/>
    </xf>
    <xf numFmtId="0" fontId="26" fillId="0" borderId="8" xfId="0" applyFont="1" applyBorder="1" applyAlignment="1">
      <alignment horizontal="left" wrapText="1"/>
    </xf>
    <xf numFmtId="0" fontId="26" fillId="0" borderId="12" xfId="0" applyFont="1" applyBorder="1" applyAlignment="1">
      <alignment horizontal="left" wrapText="1"/>
    </xf>
    <xf numFmtId="0" fontId="26" fillId="0" borderId="9" xfId="0" applyFont="1" applyBorder="1" applyAlignment="1">
      <alignment horizontal="left" wrapText="1"/>
    </xf>
    <xf numFmtId="0" fontId="26" fillId="0" borderId="1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11" xfId="0" applyFont="1" applyBorder="1" applyAlignment="1">
      <alignment horizontal="left" wrapText="1"/>
    </xf>
    <xf numFmtId="0" fontId="26" fillId="0" borderId="15" xfId="0" applyFont="1" applyBorder="1" applyAlignment="1">
      <alignment horizontal="left" wrapText="1"/>
    </xf>
    <xf numFmtId="0" fontId="26" fillId="0" borderId="29" xfId="0" applyFont="1" applyBorder="1" applyAlignment="1">
      <alignment horizontal="left" wrapText="1"/>
    </xf>
    <xf numFmtId="0" fontId="26" fillId="0" borderId="18" xfId="0" applyFont="1" applyBorder="1" applyAlignment="1">
      <alignment horizontal="left" wrapText="1"/>
    </xf>
    <xf numFmtId="0" fontId="16" fillId="5" borderId="27" xfId="0" applyFont="1" applyFill="1" applyBorder="1" applyAlignment="1">
      <alignment horizontal="center"/>
    </xf>
    <xf numFmtId="0" fontId="16" fillId="5" borderId="37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center"/>
    </xf>
    <xf numFmtId="0" fontId="26" fillId="0" borderId="8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6" fillId="0" borderId="9" xfId="0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26" fillId="0" borderId="11" xfId="0" applyFont="1" applyBorder="1" applyAlignment="1">
      <alignment horizontal="center" wrapText="1"/>
    </xf>
    <xf numFmtId="0" fontId="26" fillId="0" borderId="15" xfId="0" applyFont="1" applyBorder="1" applyAlignment="1">
      <alignment horizontal="center" wrapText="1"/>
    </xf>
    <xf numFmtId="0" fontId="26" fillId="0" borderId="29" xfId="0" applyFont="1" applyBorder="1" applyAlignment="1">
      <alignment horizontal="center" wrapText="1"/>
    </xf>
    <xf numFmtId="0" fontId="26" fillId="0" borderId="18" xfId="0" applyFont="1" applyBorder="1" applyAlignment="1">
      <alignment horizontal="center" wrapText="1"/>
    </xf>
    <xf numFmtId="0" fontId="25" fillId="9" borderId="27" xfId="0" applyFont="1" applyFill="1" applyBorder="1" applyAlignment="1">
      <alignment horizontal="center" vertical="center"/>
    </xf>
    <xf numFmtId="0" fontId="25" fillId="9" borderId="2" xfId="0" applyFont="1" applyFill="1" applyBorder="1" applyAlignment="1">
      <alignment horizontal="center" vertical="center"/>
    </xf>
    <xf numFmtId="0" fontId="5" fillId="13" borderId="29" xfId="0" applyFont="1" applyFill="1" applyBorder="1" applyAlignment="1">
      <alignment horizontal="left" vertical="center" wrapText="1"/>
    </xf>
    <xf numFmtId="0" fontId="18" fillId="0" borderId="14" xfId="1" applyFont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/>
    </xf>
    <xf numFmtId="0" fontId="15" fillId="7" borderId="12" xfId="0" applyFont="1" applyFill="1" applyBorder="1" applyAlignment="1">
      <alignment horizontal="center"/>
    </xf>
    <xf numFmtId="0" fontId="26" fillId="0" borderId="14" xfId="0" applyFont="1" applyBorder="1" applyAlignment="1">
      <alignment horizontal="center" wrapText="1"/>
    </xf>
    <xf numFmtId="0" fontId="26" fillId="0" borderId="16" xfId="0" applyFont="1" applyBorder="1" applyAlignment="1">
      <alignment horizontal="center" wrapText="1"/>
    </xf>
    <xf numFmtId="0" fontId="26" fillId="0" borderId="17" xfId="0" applyFont="1" applyBorder="1" applyAlignment="1">
      <alignment horizontal="center" wrapText="1"/>
    </xf>
    <xf numFmtId="0" fontId="27" fillId="16" borderId="14" xfId="0" applyFont="1" applyFill="1" applyBorder="1" applyAlignment="1">
      <alignment horizontal="center" vertical="center" wrapText="1"/>
    </xf>
    <xf numFmtId="0" fontId="27" fillId="16" borderId="16" xfId="0" applyFont="1" applyFill="1" applyBorder="1" applyAlignment="1">
      <alignment horizontal="center" vertical="center" wrapText="1"/>
    </xf>
    <xf numFmtId="0" fontId="27" fillId="16" borderId="17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/>
    </xf>
    <xf numFmtId="0" fontId="12" fillId="12" borderId="16" xfId="0" applyFont="1" applyFill="1" applyBorder="1" applyAlignment="1">
      <alignment horizontal="center" vertical="center"/>
    </xf>
    <xf numFmtId="0" fontId="12" fillId="12" borderId="17" xfId="0" applyFont="1" applyFill="1" applyBorder="1" applyAlignment="1">
      <alignment horizontal="center" vertical="center"/>
    </xf>
    <xf numFmtId="0" fontId="27" fillId="15" borderId="4" xfId="0" applyFont="1" applyFill="1" applyBorder="1" applyAlignment="1">
      <alignment horizontal="center" vertical="center" wrapText="1"/>
    </xf>
    <xf numFmtId="0" fontId="27" fillId="15" borderId="13" xfId="0" applyFont="1" applyFill="1" applyBorder="1" applyAlignment="1">
      <alignment horizontal="center" vertical="center" wrapText="1"/>
    </xf>
    <xf numFmtId="0" fontId="27" fillId="15" borderId="5" xfId="0" applyFont="1" applyFill="1" applyBorder="1" applyAlignment="1">
      <alignment horizontal="center" vertical="center" wrapText="1"/>
    </xf>
    <xf numFmtId="0" fontId="27" fillId="24" borderId="4" xfId="0" applyFont="1" applyFill="1" applyBorder="1" applyAlignment="1">
      <alignment horizontal="center" vertical="center" wrapText="1"/>
    </xf>
    <xf numFmtId="0" fontId="27" fillId="24" borderId="5" xfId="0" applyFont="1" applyFill="1" applyBorder="1" applyAlignment="1">
      <alignment horizontal="center" vertical="center" wrapText="1"/>
    </xf>
    <xf numFmtId="0" fontId="29" fillId="23" borderId="8" xfId="1" applyFont="1" applyFill="1" applyBorder="1" applyAlignment="1">
      <alignment horizontal="center" vertical="center" wrapText="1"/>
    </xf>
    <xf numFmtId="0" fontId="29" fillId="23" borderId="30" xfId="1" applyFont="1" applyFill="1" applyBorder="1" applyAlignment="1">
      <alignment horizontal="center" vertical="center" wrapText="1"/>
    </xf>
    <xf numFmtId="0" fontId="29" fillId="23" borderId="3" xfId="1" applyFont="1" applyFill="1" applyBorder="1" applyAlignment="1">
      <alignment horizontal="center" vertical="center" wrapText="1"/>
    </xf>
    <xf numFmtId="0" fontId="29" fillId="23" borderId="18" xfId="1" applyFont="1" applyFill="1" applyBorder="1" applyAlignment="1">
      <alignment horizontal="center" vertical="center" wrapText="1"/>
    </xf>
    <xf numFmtId="0" fontId="29" fillId="23" borderId="29" xfId="1" applyFont="1" applyFill="1" applyBorder="1" applyAlignment="1">
      <alignment horizontal="center" vertical="center" wrapText="1"/>
    </xf>
    <xf numFmtId="0" fontId="29" fillId="15" borderId="8" xfId="1" applyFont="1" applyFill="1" applyBorder="1" applyAlignment="1">
      <alignment horizontal="center" vertical="center" wrapText="1"/>
    </xf>
    <xf numFmtId="0" fontId="29" fillId="15" borderId="3" xfId="1" applyFont="1" applyFill="1" applyBorder="1" applyAlignment="1">
      <alignment horizontal="center" vertical="center" wrapText="1"/>
    </xf>
    <xf numFmtId="0" fontId="29" fillId="15" borderId="18" xfId="1" applyFont="1" applyFill="1" applyBorder="1" applyAlignment="1">
      <alignment horizontal="center" vertical="center" wrapText="1"/>
    </xf>
    <xf numFmtId="0" fontId="29" fillId="15" borderId="29" xfId="1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12" fillId="12" borderId="16" xfId="0" applyFont="1" applyFill="1" applyBorder="1" applyAlignment="1">
      <alignment horizontal="center" vertical="center" wrapText="1"/>
    </xf>
    <xf numFmtId="0" fontId="12" fillId="12" borderId="17" xfId="0" applyFont="1" applyFill="1" applyBorder="1" applyAlignment="1">
      <alignment horizontal="center" vertical="center" wrapText="1"/>
    </xf>
    <xf numFmtId="0" fontId="29" fillId="10" borderId="14" xfId="1" applyFont="1" applyFill="1" applyBorder="1" applyAlignment="1">
      <alignment horizontal="center" vertical="center" wrapText="1" readingOrder="1"/>
    </xf>
    <xf numFmtId="0" fontId="29" fillId="10" borderId="16" xfId="1" applyFont="1" applyFill="1" applyBorder="1" applyAlignment="1">
      <alignment horizontal="center" vertical="center" wrapText="1" readingOrder="1"/>
    </xf>
    <xf numFmtId="0" fontId="29" fillId="10" borderId="17" xfId="1" applyFont="1" applyFill="1" applyBorder="1" applyAlignment="1">
      <alignment horizontal="center" vertical="center" wrapText="1" readingOrder="1"/>
    </xf>
    <xf numFmtId="0" fontId="29" fillId="10" borderId="8" xfId="1" applyFont="1" applyFill="1" applyBorder="1" applyAlignment="1">
      <alignment horizontal="center" vertical="center" wrapText="1"/>
    </xf>
    <xf numFmtId="0" fontId="29" fillId="10" borderId="36" xfId="1" applyFont="1" applyFill="1" applyBorder="1" applyAlignment="1">
      <alignment horizontal="center" vertical="center" wrapText="1"/>
    </xf>
    <xf numFmtId="0" fontId="29" fillId="10" borderId="20" xfId="1" applyFont="1" applyFill="1" applyBorder="1" applyAlignment="1">
      <alignment horizontal="center" vertical="center" wrapText="1"/>
    </xf>
    <xf numFmtId="0" fontId="29" fillId="10" borderId="29" xfId="1" applyFont="1" applyFill="1" applyBorder="1" applyAlignment="1">
      <alignment horizontal="center" vertical="center" wrapText="1"/>
    </xf>
    <xf numFmtId="0" fontId="29" fillId="10" borderId="8" xfId="1" applyFont="1" applyFill="1" applyBorder="1" applyAlignment="1">
      <alignment horizontal="center" vertical="top" wrapText="1"/>
    </xf>
    <xf numFmtId="0" fontId="29" fillId="10" borderId="35" xfId="1" applyFont="1" applyFill="1" applyBorder="1" applyAlignment="1">
      <alignment horizontal="center" vertical="top" wrapText="1"/>
    </xf>
    <xf numFmtId="0" fontId="29" fillId="10" borderId="20" xfId="1" applyFont="1" applyFill="1" applyBorder="1" applyAlignment="1">
      <alignment horizontal="center" vertical="top" wrapText="1"/>
    </xf>
    <xf numFmtId="0" fontId="29" fillId="10" borderId="29" xfId="1" applyFont="1" applyFill="1" applyBorder="1" applyAlignment="1">
      <alignment horizontal="center" vertical="top" wrapText="1"/>
    </xf>
    <xf numFmtId="0" fontId="29" fillId="10" borderId="35" xfId="1" applyFont="1" applyFill="1" applyBorder="1" applyAlignment="1">
      <alignment horizontal="center" vertical="center" wrapText="1"/>
    </xf>
    <xf numFmtId="0" fontId="29" fillId="10" borderId="24" xfId="1" applyFont="1" applyFill="1" applyBorder="1" applyAlignment="1">
      <alignment horizontal="center" vertical="center" wrapText="1"/>
    </xf>
    <xf numFmtId="0" fontId="29" fillId="7" borderId="8" xfId="1" applyFont="1" applyFill="1" applyBorder="1" applyAlignment="1">
      <alignment horizontal="center" vertical="center" wrapText="1"/>
    </xf>
    <xf numFmtId="0" fontId="29" fillId="7" borderId="4" xfId="1" applyFont="1" applyFill="1" applyBorder="1" applyAlignment="1">
      <alignment horizontal="center" vertical="center" wrapText="1"/>
    </xf>
    <xf numFmtId="0" fontId="29" fillId="7" borderId="3" xfId="1" applyFont="1" applyFill="1" applyBorder="1" applyAlignment="1">
      <alignment horizontal="center" vertical="center" wrapText="1"/>
    </xf>
    <xf numFmtId="0" fontId="29" fillId="7" borderId="18" xfId="1" applyFont="1" applyFill="1" applyBorder="1" applyAlignment="1">
      <alignment horizontal="center" vertical="center" wrapText="1"/>
    </xf>
    <xf numFmtId="0" fontId="29" fillId="7" borderId="29" xfId="1" applyFont="1" applyFill="1" applyBorder="1" applyAlignment="1">
      <alignment horizontal="center" vertical="center" wrapText="1"/>
    </xf>
    <xf numFmtId="0" fontId="29" fillId="8" borderId="8" xfId="1" applyFont="1" applyFill="1" applyBorder="1" applyAlignment="1">
      <alignment horizontal="center" vertical="center" wrapText="1"/>
    </xf>
    <xf numFmtId="0" fontId="29" fillId="8" borderId="4" xfId="1" applyFont="1" applyFill="1" applyBorder="1" applyAlignment="1">
      <alignment horizontal="center" vertical="center" wrapText="1"/>
    </xf>
    <xf numFmtId="0" fontId="29" fillId="8" borderId="3" xfId="1" applyFont="1" applyFill="1" applyBorder="1" applyAlignment="1">
      <alignment horizontal="center" vertical="center" wrapText="1"/>
    </xf>
    <xf numFmtId="0" fontId="29" fillId="8" borderId="18" xfId="1" applyFont="1" applyFill="1" applyBorder="1" applyAlignment="1">
      <alignment horizontal="center" vertical="center" wrapText="1"/>
    </xf>
    <xf numFmtId="0" fontId="29" fillId="8" borderId="29" xfId="1" applyFont="1" applyFill="1" applyBorder="1" applyAlignment="1">
      <alignment horizontal="center" vertical="center" wrapText="1"/>
    </xf>
    <xf numFmtId="0" fontId="29" fillId="19" borderId="8" xfId="1" applyFont="1" applyFill="1" applyBorder="1" applyAlignment="1">
      <alignment horizontal="center" vertical="center" wrapText="1"/>
    </xf>
    <xf numFmtId="0" fontId="29" fillId="19" borderId="30" xfId="1" applyFont="1" applyFill="1" applyBorder="1" applyAlignment="1">
      <alignment horizontal="center" vertical="center" wrapText="1"/>
    </xf>
    <xf numFmtId="0" fontId="29" fillId="19" borderId="3" xfId="1" applyFont="1" applyFill="1" applyBorder="1" applyAlignment="1">
      <alignment horizontal="center" vertical="center" wrapText="1"/>
    </xf>
    <xf numFmtId="0" fontId="29" fillId="19" borderId="18" xfId="1" applyFont="1" applyFill="1" applyBorder="1" applyAlignment="1">
      <alignment horizontal="center" vertical="center" wrapText="1"/>
    </xf>
    <xf numFmtId="0" fontId="29" fillId="19" borderId="29" xfId="1" applyFont="1" applyFill="1" applyBorder="1" applyAlignment="1">
      <alignment horizontal="center" vertical="center" wrapText="1"/>
    </xf>
    <xf numFmtId="0" fontId="29" fillId="6" borderId="8" xfId="1" applyFont="1" applyFill="1" applyBorder="1" applyAlignment="1">
      <alignment horizontal="center" vertical="center" wrapText="1"/>
    </xf>
    <xf numFmtId="0" fontId="29" fillId="6" borderId="4" xfId="1" applyFont="1" applyFill="1" applyBorder="1" applyAlignment="1">
      <alignment horizontal="center" vertical="center" wrapText="1"/>
    </xf>
    <xf numFmtId="0" fontId="29" fillId="6" borderId="3" xfId="1" applyFont="1" applyFill="1" applyBorder="1" applyAlignment="1">
      <alignment horizontal="center" vertical="center" wrapText="1"/>
    </xf>
    <xf numFmtId="0" fontId="29" fillId="6" borderId="18" xfId="1" applyFont="1" applyFill="1" applyBorder="1" applyAlignment="1">
      <alignment horizontal="center" vertical="center" wrapText="1"/>
    </xf>
    <xf numFmtId="0" fontId="29" fillId="6" borderId="29" xfId="1" applyFont="1" applyFill="1" applyBorder="1" applyAlignment="1">
      <alignment horizontal="center" vertical="center" wrapText="1"/>
    </xf>
    <xf numFmtId="0" fontId="29" fillId="21" borderId="8" xfId="1" applyFont="1" applyFill="1" applyBorder="1" applyAlignment="1">
      <alignment horizontal="center" vertical="center" wrapText="1"/>
    </xf>
    <xf numFmtId="0" fontId="29" fillId="21" borderId="4" xfId="1" applyFont="1" applyFill="1" applyBorder="1" applyAlignment="1">
      <alignment horizontal="center" vertical="center" wrapText="1"/>
    </xf>
    <xf numFmtId="0" fontId="29" fillId="21" borderId="3" xfId="1" applyFont="1" applyFill="1" applyBorder="1" applyAlignment="1">
      <alignment horizontal="center" vertical="center" wrapText="1"/>
    </xf>
    <xf numFmtId="0" fontId="29" fillId="21" borderId="18" xfId="1" applyFont="1" applyFill="1" applyBorder="1" applyAlignment="1">
      <alignment horizontal="center" vertical="center" wrapText="1"/>
    </xf>
    <xf numFmtId="0" fontId="29" fillId="21" borderId="29" xfId="1" applyFont="1" applyFill="1" applyBorder="1" applyAlignment="1">
      <alignment horizontal="center" vertical="center" wrapText="1"/>
    </xf>
    <xf numFmtId="0" fontId="29" fillId="5" borderId="8" xfId="1" applyFont="1" applyFill="1" applyBorder="1" applyAlignment="1">
      <alignment horizontal="center" vertical="center" wrapText="1"/>
    </xf>
    <xf numFmtId="0" fontId="29" fillId="5" borderId="4" xfId="1" applyFont="1" applyFill="1" applyBorder="1" applyAlignment="1">
      <alignment horizontal="center" vertical="center" wrapText="1"/>
    </xf>
    <xf numFmtId="0" fontId="29" fillId="5" borderId="3" xfId="1" applyFont="1" applyFill="1" applyBorder="1" applyAlignment="1">
      <alignment horizontal="center" vertical="center" wrapText="1"/>
    </xf>
    <xf numFmtId="0" fontId="29" fillId="5" borderId="18" xfId="1" applyFont="1" applyFill="1" applyBorder="1" applyAlignment="1">
      <alignment horizontal="center" vertical="center" wrapText="1"/>
    </xf>
    <xf numFmtId="0" fontId="29" fillId="5" borderId="29" xfId="1" applyFont="1" applyFill="1" applyBorder="1" applyAlignment="1">
      <alignment horizontal="center" vertical="center" wrapText="1"/>
    </xf>
    <xf numFmtId="0" fontId="29" fillId="22" borderId="8" xfId="1" applyFont="1" applyFill="1" applyBorder="1" applyAlignment="1">
      <alignment horizontal="center" vertical="center" wrapText="1"/>
    </xf>
    <xf numFmtId="0" fontId="29" fillId="22" borderId="4" xfId="1" applyFont="1" applyFill="1" applyBorder="1" applyAlignment="1">
      <alignment horizontal="center" vertical="center" wrapText="1"/>
    </xf>
    <xf numFmtId="0" fontId="29" fillId="22" borderId="3" xfId="1" applyFont="1" applyFill="1" applyBorder="1" applyAlignment="1">
      <alignment horizontal="center" vertical="center" wrapText="1"/>
    </xf>
    <xf numFmtId="0" fontId="29" fillId="22" borderId="18" xfId="1" applyFont="1" applyFill="1" applyBorder="1" applyAlignment="1">
      <alignment horizontal="center" vertical="center" wrapText="1"/>
    </xf>
    <xf numFmtId="0" fontId="29" fillId="22" borderId="29" xfId="1" applyFont="1" applyFill="1" applyBorder="1" applyAlignment="1">
      <alignment horizontal="center" vertical="center" wrapText="1"/>
    </xf>
    <xf numFmtId="0" fontId="29" fillId="20" borderId="8" xfId="1" applyFont="1" applyFill="1" applyBorder="1" applyAlignment="1">
      <alignment horizontal="center" vertical="center" wrapText="1"/>
    </xf>
    <xf numFmtId="0" fontId="29" fillId="20" borderId="4" xfId="1" applyFont="1" applyFill="1" applyBorder="1" applyAlignment="1">
      <alignment horizontal="center" vertical="center" wrapText="1"/>
    </xf>
    <xf numFmtId="0" fontId="29" fillId="20" borderId="3" xfId="1" applyFont="1" applyFill="1" applyBorder="1" applyAlignment="1">
      <alignment horizontal="center" vertical="center" wrapText="1"/>
    </xf>
    <xf numFmtId="0" fontId="29" fillId="20" borderId="18" xfId="1" applyFont="1" applyFill="1" applyBorder="1" applyAlignment="1">
      <alignment horizontal="center" vertical="center" wrapText="1"/>
    </xf>
    <xf numFmtId="0" fontId="29" fillId="20" borderId="29" xfId="1" applyFont="1" applyFill="1" applyBorder="1" applyAlignment="1">
      <alignment horizontal="center" vertical="center" wrapText="1"/>
    </xf>
    <xf numFmtId="0" fontId="29" fillId="11" borderId="8" xfId="1" applyFont="1" applyFill="1" applyBorder="1" applyAlignment="1">
      <alignment horizontal="center" vertical="center" wrapText="1"/>
    </xf>
    <xf numFmtId="0" fontId="29" fillId="11" borderId="4" xfId="1" applyFont="1" applyFill="1" applyBorder="1" applyAlignment="1">
      <alignment horizontal="center" vertical="center" wrapText="1"/>
    </xf>
    <xf numFmtId="0" fontId="29" fillId="11" borderId="3" xfId="1" applyFont="1" applyFill="1" applyBorder="1" applyAlignment="1">
      <alignment horizontal="center" vertical="center" wrapText="1"/>
    </xf>
    <xf numFmtId="0" fontId="29" fillId="11" borderId="18" xfId="1" applyFont="1" applyFill="1" applyBorder="1" applyAlignment="1">
      <alignment horizontal="center" vertical="center" wrapText="1"/>
    </xf>
    <xf numFmtId="0" fontId="29" fillId="11" borderId="29" xfId="1" applyFont="1" applyFill="1" applyBorder="1" applyAlignment="1">
      <alignment horizontal="center" vertical="center" wrapText="1"/>
    </xf>
    <xf numFmtId="0" fontId="29" fillId="14" borderId="8" xfId="1" applyFont="1" applyFill="1" applyBorder="1" applyAlignment="1">
      <alignment horizontal="center" vertical="center" wrapText="1"/>
    </xf>
    <xf numFmtId="0" fontId="29" fillId="14" borderId="30" xfId="1" applyFont="1" applyFill="1" applyBorder="1" applyAlignment="1">
      <alignment horizontal="center" vertical="center" wrapText="1"/>
    </xf>
    <xf numFmtId="0" fontId="29" fillId="14" borderId="3" xfId="1" applyFont="1" applyFill="1" applyBorder="1" applyAlignment="1">
      <alignment horizontal="center" vertical="center" wrapText="1"/>
    </xf>
    <xf numFmtId="0" fontId="29" fillId="14" borderId="18" xfId="1" applyFont="1" applyFill="1" applyBorder="1" applyAlignment="1">
      <alignment horizontal="center" vertical="center" wrapText="1"/>
    </xf>
    <xf numFmtId="0" fontId="29" fillId="14" borderId="29" xfId="1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2" fillId="12" borderId="23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 wrapText="1"/>
    </xf>
    <xf numFmtId="0" fontId="12" fillId="12" borderId="2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</cellXfs>
  <cellStyles count="3">
    <cellStyle name="Normal 2" xfId="1"/>
    <cellStyle name="Normal 3" xfId="2"/>
    <cellStyle name="Нормален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CCCCFF"/>
      <color rgb="FF9999FF"/>
      <color rgb="FF66CCFF"/>
      <color rgb="FFCCECFF"/>
      <color rgb="FFFFF2CC"/>
      <color rgb="FFFFCCFF"/>
      <color rgb="FFCCFF99"/>
      <color rgb="FF00CCFF"/>
      <color rgb="FF32960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47624</xdr:rowOff>
    </xdr:from>
    <xdr:to>
      <xdr:col>26</xdr:col>
      <xdr:colOff>257175</xdr:colOff>
      <xdr:row>103</xdr:row>
      <xdr:rowOff>76200</xdr:rowOff>
    </xdr:to>
    <xdr:sp macro="" textlink="">
      <xdr:nvSpPr>
        <xdr:cNvPr id="2" name="Rectangle 1"/>
        <xdr:cNvSpPr/>
      </xdr:nvSpPr>
      <xdr:spPr>
        <a:xfrm>
          <a:off x="0" y="47624"/>
          <a:ext cx="17592675" cy="196500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 b="1" i="1" u="sng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При попълване на листовете с таблиците, моля следвайте стриктно посочените указания: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Не променяйте клетките с формулите (стойностите се сумират автоматично в тях), не трийте и не добавяйте колони!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</a:t>
          </a:r>
          <a:r>
            <a:rPr lang="bg-BG" sz="1100" b="1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попълнената таблица не следва да има празни редове, което обърква работата на формулите!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При изчистване/изтриване на информацията в таблицата, следете да не бъдат изтрити формули!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Следете дали формулите обхващат вертикално всички нанесени</a:t>
          </a:r>
          <a:r>
            <a:rPr lang="bg-BG" sz="1100" b="1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стойности в колоните от </a:t>
          </a:r>
          <a:r>
            <a:rPr lang="en-US" sz="1100" b="1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 </a:t>
          </a:r>
          <a:r>
            <a:rPr lang="bg-BG" sz="1100" b="1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до </a:t>
          </a:r>
          <a:r>
            <a:rPr lang="en-US" sz="1100" b="1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AB</a:t>
          </a:r>
          <a:r>
            <a:rPr lang="bg-BG" sz="1100" b="1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!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lvl="0" indent="-342900" algn="just">
            <a:lnSpc>
              <a:spcPct val="107000"/>
            </a:lnSpc>
            <a:spcAft>
              <a:spcPts val="0"/>
            </a:spcAft>
            <a:buFont typeface="+mj-lt"/>
            <a:buAutoNum type="arabicParenR"/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Файлът съдържа 3 същински работни листа за ползване: "Указания за попълване", "Контролна дейност" и "АНМ". В работен</a:t>
          </a:r>
          <a:r>
            <a:rPr lang="bg-BG" sz="1100" baseline="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лист "за сведение" е включена допълнителна информация за логиката на изчисленията в таблицата.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lvl="0" indent="-342900" algn="just">
            <a:lnSpc>
              <a:spcPct val="107000"/>
            </a:lnSpc>
            <a:spcAft>
              <a:spcPts val="0"/>
            </a:spcAft>
            <a:buFont typeface="+mj-lt"/>
            <a:buAutoNum type="arabicParenR"/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 работен лист "Контролна дейност" са обособени 2 таблици: Таблица 1 - "Проверки" и Таблица 1а - "Комплексни проверки", в които таблици се попълва отчетна информация за осъществената контролна дейност на РИОСВ през съответния месец.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4572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2.1. Информацията в таблица 1 се попълва като: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А се записва датата, на която е извършена проверката.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B  се посочва наименованието на проверявания обект/дейност, собственик (ЮЛ, ЕТ, физ. лице).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ВАЖНО: Един обект може да бъде проверяван неколкократно в рамките на месеца (планово, по сигнал, по заповед и т.н.), но при сумирането на брой проверени обекти, той се брои като един обект! В тази връзка и всяка следваща проверка на вече проверяван в рамките на месеца обект, следва да се въвежда на нов ред под обекта, а клетките в колона B „Наименование на проверявания обект“ трябва да бъдат „сляти“ чрез бутон “Merge &amp; Center”. </a:t>
          </a:r>
          <a:r>
            <a:rPr lang="bg-BG" sz="105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По този начин зададената формула в Таблица 1 в клетка с наименование „Общ брой проверени обекти“, автоматично брои обекта като един. ВНИМАНИЕ:</a:t>
          </a:r>
          <a:r>
            <a:rPr lang="bg-BG" sz="1050" b="1" baseline="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когато от РИОСВ е изискано </a:t>
          </a:r>
          <a:r>
            <a:rPr lang="bg-BG" sz="105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изпращане на отчетите за месеци януари и февруари заедно през март,</a:t>
          </a:r>
          <a:r>
            <a:rPr lang="bg-BG" sz="1050" b="1" baseline="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bg-BG" sz="105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да се следи да не се сливат обекти, ако извършените им проверки са в различни месеци!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 b="1" u="sng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ВАЖНО: Осъществената проверка се отбелязва на нов ред с цифрата 1 в колоната по съответния закон, по който е направена. НЕ използвайте други знаци като X, +, -, които развалят предварително зададените формули и пречат за правилното сумиране на бройките в края на таблицата.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 b="1" u="sng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Проверката винаги се маркира с цифрата 1 по съответния закон, за който се отнася, като единствено ПЛАНИРАНИТЕ проверки на паркова охрана по ЗЗТ се нанасят наведнъж – на един ред в съответния им брой. За правилното отчитане на тези проверки е създадена коригираща колона – колона </a:t>
          </a:r>
          <a:r>
            <a:rPr lang="en-US" sz="1100" b="1" u="sng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AB, </a:t>
          </a:r>
          <a:r>
            <a:rPr lang="bg-BG" sz="1100" b="1" u="sng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 която е заложена Формула за пресмятане на извършените планирани проверки на паркова охрана.</a:t>
          </a:r>
          <a:r>
            <a:rPr lang="bg-BG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 b="1" u="sng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Груповото отчитане на проверките по останалите закони в една клетка е невъзможно, тъй като се нарушава логиката на пресмятане в таблицата и не се сумират правилно плановите и извънредните проверки. В тази връзка, всяка извършена проверка следва да бъде на нов ред, и ако има 2 или повече проверки на един обект, е необходимо да бъдат въведени една под друга, следвайки правилото за "сливане" на клетката с наименованието на обекта. В случай че в клетката е въведен брой проверки, повече от 1 (с изключение на проверките по ЗЗТ), клетката се оцветява в червено и сигнализира, че е необходима редакция.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 b="1" u="sng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ИЗВЪНРЕДНИ проверки на паркова охрана също се нанасят на нови редове под проверявания обект и НЕ могат да бъдат нанасяни групово. Тогава също се прилага правилото за сливане на клетките в колона B „Наименование на проверявания обект“ при вече проверяван обект.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колони C, D, E, F и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G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ЗООС.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колони H и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I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ЗЧАВ. Когато курсора се постави върху поле 7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и 7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I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се открива коментар с изброени възможни нормативни основания за проверката.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на таблицата отбележете номера на кода на нормативното основание за извършената проверка. В колона "осъществена проверка" се посочва само цифрата 1.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ВАЖНО: При проверка по няколко кода на нормативно основание,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кодовете следва да се изброяват със запетая.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J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ЗВ.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Закона за почвите.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колони L и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M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ЗУО. Механизмът на отчитането на проверката е аналогичен с проверките по ЗЧАВ.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колони 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N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и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O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ЗЗВВХВС. Механизмът на отчитането на проверката е аналогичен с проверките по ЗЧАВ и ЗУО.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P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Закона за защита от шума в околната среда.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Q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ЗБР.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ЗЗТ. Планираните п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роверки, извършени от 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„паркова охрана“ следва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да се въвеждат наведнъж (на един ред като общ брой проверки за месеца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без да се посочва дата) и 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X 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„Коментар“ да се уточни, че са извършени от „паркова охрана“. Проверка, извършена от „паркова охрана“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извежда на нов ред, само ако има констатирано нарушение, за да се опишат предприетите действия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както и ако е извънредна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. Проверките 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по ЗЗТ, извършени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от експертите по направлението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следва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да се отчитат 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на отделни редове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от проверките на 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„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паркова охрана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“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S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ЗЛР.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T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ЗОПОЕЩ.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U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ЗОИК.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V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маркират проверки, осъществени съгласно нормативната уредба по ЗГМО.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W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посочва вида на извършената проверка. Заставайки с курсора върху поле 7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W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пред Вас се открива коментар с изброени кодове и наименования на вида проверка.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W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на таблицата от падащото меню изберете вида на извършената проверка.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ВАЖНО: В таблица 1 се отчитат планирани и извънредни проверки. Всяка проверка, която не е предварително планирана в годишния план за контролната дейност на РИОСВ, се разглежда като извънредна (напр. по сигнал, заповед, последващ контрол, писмо и др.). Ако видът на извънредната проверка не е сред изброените в точки от 2.1. до 2.9., за извънредната проверка се посочва код "2.10. други, извън посочените" и в колона "Коментар" се дават накратко уточнения за естеството на проверката и за повода за извършването й. </a:t>
          </a:r>
          <a:r>
            <a:rPr lang="bg-BG" sz="1100" b="1" u="sng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Проверките с код „2.4. – по чл. 69 от ЗООС и сл.“ се отчитат към ЗООС в колона </a:t>
          </a:r>
          <a:r>
            <a:rPr lang="en-US" sz="1100" b="1" u="sng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G </a:t>
          </a:r>
          <a:r>
            <a:rPr lang="bg-BG" sz="1100" b="1" u="sng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– Други, а в колона </a:t>
          </a:r>
          <a:r>
            <a:rPr lang="en-US" sz="1100" b="1" u="sng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X </a:t>
          </a:r>
          <a:r>
            <a:rPr lang="bg-BG" sz="1100" b="1" u="sng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Коментар се посочва, по кое направление е санкцията.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„Коментар“ се попълва в следните случаи: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а) проверките са осъществени от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“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паркова охрана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“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;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б) като вид проверка е извършена проверка с код "2.10. други, извън посочените";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в) при проверки с код 2.4., за да се уточни направлението, по което е санкцията;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г) по преценка на РИОСВ - за предоставяне</a:t>
          </a:r>
          <a:r>
            <a:rPr lang="bg-BG" sz="1100" baseline="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на 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допълнителна информация по дадена</a:t>
          </a:r>
          <a:r>
            <a:rPr lang="bg-BG" sz="1100" baseline="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проверка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.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Y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попълва "Брой дадени предписания" в резултат на проверката. Общият брой предписания, дадени на проверки от предходен месец се въвеждат в отделна обособена клетка и автоматично се сумират чрез формула в Таблица 2 „АНМ“ (например, когато отчитаме месец март, но проверката е извършена последните дни на февруари и предписанието е издадено в началото на март). </a:t>
          </a:r>
          <a:r>
            <a:rPr lang="bg-BG" sz="1100" u="sng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Забележка:</a:t>
          </a:r>
          <a:r>
            <a:rPr lang="bg-BG" sz="1100" u="sng" baseline="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в таблицата се въвеждат само предписанията, които са във връзка с осъществената контролна дейност, в резултат на извършени проверки.</a:t>
          </a:r>
          <a:r>
            <a:rPr lang="bg-BG" sz="1100" baseline="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Други предписания (напр. по регламенти) се отчитат само в текстовата част на месечните отчети.</a:t>
          </a:r>
          <a:endParaRPr lang="bg-BG" sz="1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Z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посочва "Брой на съставените актове" в резултат от извършената проверка. Общият брой актове, съставени по нарушения от предходни месеци се въвежда в съответната обособена клетка и автоматично се сумират чрез формула в Таблица 2 „АНМ“ (например когато отчитаме месец март, а нарушението е открито на проверка през февруари, но актът се издава през март).</a:t>
          </a: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AA 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се попълва с цифрата 1, в случай че обектът е проверяван и в рамките на комплексна проверка през месеца. Причината за въвеждането на тази допълнителна колона е чрез зададената формула в Таблица 2 „АНМ“ в клетката "Общ брой проверени обекти", правилно да бъдат изчислени броят обекти, проверени през месеца и да се избегне сумиране два пъти на обект преминал и през комплексна проверка, и през друг вид проверка. В колоната НЕ се въвежда цифра, ако на обекта не е правена комплексна проверка. За обект с осъществен контрол през месеца по две или повече причини (планирана и извънредна проверка) се прилага описаното по-горе правило, че „Всяка следваща проверка на вече проверяван в рамките на месеца обект, следва да се въвежда на нов ред под обекта, а клетките в колона B „Наименование на проверявания обект“ трябва да бъдат „сляти“ чрез бутон “Merge &amp; Center”. По този начин зададената формула в Таблица 1 в клетка с наименование „Общ брой проверени обекти“, автоматично брои обекта като един.“ Допълнителна информация за отчитане на обектите, преминали</a:t>
          </a:r>
          <a:r>
            <a:rPr lang="bg-BG" sz="1100" baseline="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комплексна проверка е разписана по-долу, в точка 2.2.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7051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</a:t>
          </a:r>
          <a:r>
            <a:rPr lang="bg-BG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колона </a:t>
          </a:r>
          <a:r>
            <a:rPr lang="en-US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AB</a:t>
          </a:r>
          <a:r>
            <a:rPr lang="bg-BG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- НЕ се попълва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. В нея е заложена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Формула за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автоматично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пресмятане на извършените планирани проверки на паркова охрана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. Причината за въвеждането на тази колона, е да бъде коригиран общият брой планирани проверки от Таблица 1 в съответствие с броя групово въведени на един ред планови проверки на паркова охрана по ЗЗТ.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Указание към РИОСВ, които имат служители с функции "паркова охрана":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При въвеждане на нов ред в таблицата, формулата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за преизчисляване на проверките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липсва. Придърпайте формулата от горната клетка, като поставите курсора на мишката в долния десен ъгъл на клетката от горния ред. Появява се символа +, който придърпвате към долната клетка и формулата се пренася.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ВАЖНО: При спазване на указанията за попълване, предварително зададените формули в края на таблицата ще сумират автоматично общия брой на проверките и ще ги разделят на брой извършени планирани проверки и брой извършени извънредни проверки. Следете дали формулата под всеки закон е обхванала всички редове. Окончателните стойности на</a:t>
          </a:r>
          <a:r>
            <a:rPr lang="bg-BG" sz="1100" baseline="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проверките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след преизчисляване чрез формулите, се визуализират в съответните клетки в работен лист АНМ.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ВАЖНО: Общият брой проверени обекти се смята автоматично в края на таблицата в клетка „Общ брой проверени обекти“ и може да се провери в долен десен ъгъл на лентата (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Status bar) 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като с курсора на мишката се маркират обектите в колона B. Следете дали формулата в клетката обхваща всички редове с наименования на обекти, нанесени в колона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B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. Окончателните стойности за броя проверени обекти, се визуализират в съответните клетки в работен лист АНМ, след преизчисляване чрез формулите.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2.2. Информацията в таблица 1а "Комплексни проверки" се попълва по идентичен начин.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ВАЖНО: Комплексна проверка се извършва на даден обект по повече от един закон. В таблицата за комплексните</a:t>
          </a:r>
          <a:r>
            <a:rPr lang="bg-BG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проверки не се въвеждат обекти, проверени само по един закон. </a:t>
          </a:r>
          <a:r>
            <a:rPr lang="bg-BG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Ако един обект е проверен в рамките на комплексна проверка и в същия отчетен месец</a:t>
          </a:r>
          <a:r>
            <a:rPr lang="bg-BG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се извършва </a:t>
          </a:r>
          <a:r>
            <a:rPr lang="bg-BG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последващият</a:t>
          </a:r>
          <a:r>
            <a:rPr lang="bg-BG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контрол по изпълнение на дадени на тази проверка предписания, в случай че предписанията са само по един от законите, проверката по последващия им контрол се отчита в таблица 1 Проверки. Например: извършена е комплексна проверка на обект през месец март по 3 закона, но предписания са дадени само по един от законите. В рамките на същия месец се прави проверка за изпълнение на тези предписания. </a:t>
          </a:r>
          <a:r>
            <a:rPr lang="bg-BG" sz="1100" u="sng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Проверката се отчита в таблица 1 и в колона АА се маркира цифрата 1</a:t>
          </a:r>
          <a:r>
            <a:rPr lang="bg-BG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за да се сигнализира, че обектът е проверяван в рамките на комплексна проверка и броя проверени обекти да се сумира правилно в работен лист АНМ. Ако в рамките на същия месец се наложи извършването на извънредна проверка на същия обект по един закон (по сигнал, по искане на друга институция и т.н.), новата извънредна проверка отново се въвежда в таблица 1 (под тази за изпълнение на предписанията) и обекта се слива с бутона “</a:t>
          </a:r>
          <a:r>
            <a:rPr lang="en-US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Merge &amp; Center”</a:t>
          </a:r>
          <a:r>
            <a:rPr lang="bg-BG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</a:t>
          </a:r>
          <a:r>
            <a:rPr lang="bg-BG" sz="1100" u="sng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БЕЗ да се маркира отново в колона АА</a:t>
          </a:r>
          <a:r>
            <a:rPr lang="en-US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. </a:t>
          </a:r>
          <a:r>
            <a:rPr lang="bg-BG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Ако на този обект се наложат извънредни проверки по повече от един закон</a:t>
          </a:r>
          <a:r>
            <a:rPr lang="en-US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bg-BG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или дадените предписания</a:t>
          </a:r>
          <a:r>
            <a:rPr lang="en-US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bg-BG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от първата извършена проверка са по повече от един закон, то те се отчитат в таблица 1а Комплексни проверки, като се сливат клетките за наименование на обекта.</a:t>
          </a:r>
          <a:r>
            <a:rPr lang="en-US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bg-BG" sz="1050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3. В таблица 2 "АНМ" се въвежда информация за предприетите от РИОСВ административнонаказателни мерки (АНМ) през съответния отчетен период. 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Информацията за брой на „Проверени обекти“, „Извършени  проверки“ (вкл. брой планирани и брой извънредни проверки), „Дадени предписания“ и „Съставени актове“ се извлича автоматично и обобщено чрез формули от попълнените данни в Таблица 1 и Таблица 1а. </a:t>
          </a:r>
          <a:r>
            <a:rPr lang="bg-BG" sz="1100" u="sng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Това са окончателните стойности за месеца.</a:t>
          </a:r>
          <a:endParaRPr lang="bg-BG" sz="1050" u="sng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Издадените наказателни постановления (НП) през месеца се въвеждат като общ брой по съответния закон от вертикалната част на Таблица 2, като към съответния закон се посочи и общата им стойност. В клетките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G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8 и 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8</a:t>
          </a: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</a:t>
          </a: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отнасящи се за общ брой издадени НП по екологично законодателство и обща стойност на наложените НП, стойността се изчислява автоматично, чрез зададените формули. На същия</a:t>
          </a:r>
          <a:r>
            <a:rPr lang="bg-BG" sz="1100" baseline="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принцип се въвежда и информацията за сключени споразумения по чл. 58г от ЗАНН между наказващия орган и нарушителя.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 Въвежда се на ръка информацията за „Актове за неизпълнение на дадени предписания“,  „Отменени актове с резолюция“, „Събрани суми от имуществени санкции и глоби“, „Събрани суми от сключени споразумения“, „Наложени санкции с НП по чл. 69 от ЗООС“ (брой и сума), „Събрани суми от еднократни и текущи санкции (чл. 69 от ЗООС)“, „ПАМ“.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ВАЖНО: Информацията от таблица 2 следва да съответства на текстовата част на отчета!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bg-BG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В табличната част на месечния отчет НЕ се въвеждат взети участия, във връзка с ДПК, нито проверки, свързани с кампанията „Чиста околна среда“. Данните за тях се представят в обобщен вид в текстовата част на отчета.  </a:t>
          </a:r>
          <a:endParaRPr lang="bg-BG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endParaRPr lang="bg-BG" sz="1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20</xdr:col>
      <xdr:colOff>247651</xdr:colOff>
      <xdr:row>19</xdr:row>
      <xdr:rowOff>9525</xdr:rowOff>
    </xdr:to>
    <xdr:sp macro="" textlink="">
      <xdr:nvSpPr>
        <xdr:cNvPr id="2" name="Rectangle 1"/>
        <xdr:cNvSpPr/>
      </xdr:nvSpPr>
      <xdr:spPr>
        <a:xfrm>
          <a:off x="1" y="0"/>
          <a:ext cx="12439650" cy="36290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bg-BG" sz="1100"/>
        </a:p>
      </xdr:txBody>
    </xdr:sp>
    <xdr:clientData/>
  </xdr:twoCellAnchor>
  <xdr:twoCellAnchor>
    <xdr:from>
      <xdr:col>0</xdr:col>
      <xdr:colOff>171450</xdr:colOff>
      <xdr:row>0</xdr:row>
      <xdr:rowOff>142875</xdr:rowOff>
    </xdr:from>
    <xdr:to>
      <xdr:col>20</xdr:col>
      <xdr:colOff>200025</xdr:colOff>
      <xdr:row>18</xdr:row>
      <xdr:rowOff>152400</xdr:rowOff>
    </xdr:to>
    <xdr:sp macro="" textlink="">
      <xdr:nvSpPr>
        <xdr:cNvPr id="3" name="TextBox 2"/>
        <xdr:cNvSpPr txBox="1"/>
      </xdr:nvSpPr>
      <xdr:spPr>
        <a:xfrm>
          <a:off x="171450" y="142875"/>
          <a:ext cx="12220575" cy="3438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bg-BG" sz="1100"/>
            <a:t>Логика на изчисленията в таблицата:</a:t>
          </a:r>
        </a:p>
        <a:p>
          <a:endParaRPr lang="bg-BG" sz="1100"/>
        </a:p>
        <a:p>
          <a:r>
            <a:rPr lang="bg-BG" sz="1100"/>
            <a:t>Таблицата функционира на принципа отброяване на проверката по съответния закон, по който е направена (колони </a:t>
          </a:r>
          <a:r>
            <a:rPr lang="en-US" sz="1100"/>
            <a:t>C </a:t>
          </a:r>
          <a:r>
            <a:rPr lang="bg-BG" sz="1100"/>
            <a:t>до колона </a:t>
          </a:r>
          <a:r>
            <a:rPr lang="en-US" sz="1100"/>
            <a:t>V), </a:t>
          </a:r>
          <a:r>
            <a:rPr lang="bg-BG" sz="1100"/>
            <a:t>който брой се сумира в клетка "Общ брой проверки"</a:t>
          </a:r>
          <a:r>
            <a:rPr lang="en-US" sz="1100"/>
            <a:t>. </a:t>
          </a:r>
          <a:r>
            <a:rPr lang="bg-BG" sz="1100"/>
            <a:t>Отделно от това в колона </a:t>
          </a:r>
          <a:r>
            <a:rPr lang="en-US" sz="1100"/>
            <a:t>W </a:t>
          </a:r>
          <a:r>
            <a:rPr lang="bg-BG" sz="1100"/>
            <a:t>всяка от проверките се разглежда по вид (планова и извънредна), което изчисление се визуализира в клетката "планирани проверки" в колона </a:t>
          </a:r>
          <a:r>
            <a:rPr lang="en-US" sz="1100"/>
            <a:t>C, </a:t>
          </a:r>
          <a:r>
            <a:rPr lang="bg-BG" sz="1100"/>
            <a:t>изчислявайки броя планирани проверки, а в клетка "извънредни проверки"</a:t>
          </a:r>
          <a:r>
            <a:rPr lang="en-US" sz="1100"/>
            <a:t> </a:t>
          </a:r>
          <a:r>
            <a:rPr lang="bg-BG" sz="1100"/>
            <a:t>се визуализират броя извънредни проверки, като стойността се получава при изваждане на планираните от общия брой направени проверки</a:t>
          </a:r>
          <a:r>
            <a:rPr lang="en-US" sz="1100"/>
            <a:t>. </a:t>
          </a:r>
          <a:r>
            <a:rPr lang="bg-BG" sz="1100"/>
            <a:t>Необходимо е броя проверки по закони и по вид на проверката да съвпада, т.е. стойността в клетката</a:t>
          </a:r>
          <a:r>
            <a:rPr lang="bg-BG" sz="1100" baseline="0"/>
            <a:t> за общ брой проверки да е равна</a:t>
          </a:r>
          <a:r>
            <a:rPr lang="bg-BG" sz="1100"/>
            <a:t> на клетката сумираща</a:t>
          </a:r>
          <a:r>
            <a:rPr lang="bg-BG" sz="1100" baseline="0"/>
            <a:t> проверките по вид</a:t>
          </a:r>
          <a:r>
            <a:rPr lang="en-US" sz="1100"/>
            <a:t>. </a:t>
          </a:r>
          <a:r>
            <a:rPr lang="bg-BG" sz="1100"/>
            <a:t>Може да се обобщи, че изчисленията на талбицата</a:t>
          </a:r>
          <a:r>
            <a:rPr lang="bg-BG" sz="1100" baseline="0"/>
            <a:t> работят, като на един ред се отчита една проверка. </a:t>
          </a:r>
        </a:p>
        <a:p>
          <a:r>
            <a:rPr lang="bg-BG" sz="1100" baseline="0"/>
            <a:t>За да бъде възможно отчитането на проверките по ЗЗТ на "паркова охрана" вкупом, т. е. на един ред да има повече от една планирани проверки, в колона </a:t>
          </a:r>
          <a:r>
            <a:rPr lang="en-US" sz="1100" baseline="0"/>
            <a:t>AB </a:t>
          </a:r>
          <a:r>
            <a:rPr lang="bg-BG" sz="1100" baseline="0"/>
            <a:t>на таблицата е зададена специална формула за пресмятане на извършените планирани проверки на "паркова охрана". </a:t>
          </a:r>
          <a:endParaRPr lang="en-US" sz="1100"/>
        </a:p>
        <a:p>
          <a:r>
            <a:rPr lang="bg-BG" sz="1100"/>
            <a:t>Например: Когато се зададат 2 проверки на резерват по ЗЗТ в една клетка, таблицата сумира в клетка "Общ брой проверки"</a:t>
          </a:r>
          <a:r>
            <a:rPr lang="en-US" sz="1100"/>
            <a:t> </a:t>
          </a:r>
          <a:r>
            <a:rPr lang="bg-BG" sz="1100"/>
            <a:t>правилно броя проверки, но в колона </a:t>
          </a:r>
          <a:r>
            <a:rPr lang="en-US" sz="1100"/>
            <a:t>W </a:t>
          </a:r>
          <a:r>
            <a:rPr lang="bg-BG" sz="1100"/>
            <a:t>срещу тези 2 проверки ще стои 1 и в клетката, която сумира проверките по вид</a:t>
          </a:r>
          <a:r>
            <a:rPr lang="bg-BG" sz="1100" baseline="0"/>
            <a:t> (последната клетка от таблица 1 в колона </a:t>
          </a:r>
          <a:r>
            <a:rPr lang="en-US" sz="1100" baseline="0"/>
            <a:t>W</a:t>
          </a:r>
          <a:r>
            <a:rPr lang="bg-BG" sz="1100" baseline="0"/>
            <a:t>), и </a:t>
          </a:r>
          <a:r>
            <a:rPr lang="bg-BG" sz="1100"/>
            <a:t>броя проверки по вид ще излезе с 1 по-малко. Тогава последната клетка в колона </a:t>
          </a:r>
          <a:r>
            <a:rPr lang="en-US" sz="1100"/>
            <a:t>W </a:t>
          </a:r>
          <a:r>
            <a:rPr lang="bg-BG" sz="1100"/>
            <a:t>ще се оцвети в червено, за да сигнализира, че има проблем в изчисленията. Съответно визуализираният брой планирани и брой извънредни проверки няма да бъде верен. </a:t>
          </a:r>
        </a:p>
        <a:p>
          <a:r>
            <a:rPr lang="bg-BG" sz="1100"/>
            <a:t>Тъй като в колона </a:t>
          </a:r>
          <a:r>
            <a:rPr lang="en-US" sz="1100"/>
            <a:t>W </a:t>
          </a:r>
          <a:r>
            <a:rPr lang="bg-BG" sz="1100"/>
            <a:t>проверките се делят по вид на планови и извънредни, няма как там да се въвеждат стойности, за да се изравни броя проверки по вид, с проверките по закон. По същата причина и няма как в колона </a:t>
          </a:r>
          <a:r>
            <a:rPr lang="en-US" sz="1100"/>
            <a:t>W </a:t>
          </a:r>
          <a:r>
            <a:rPr lang="bg-BG" sz="1100"/>
            <a:t>да бъдат изнесени под отделен код проверките на “паркова охрана”. Затова в колона </a:t>
          </a:r>
          <a:r>
            <a:rPr lang="en-US" sz="1100"/>
            <a:t>AB e </a:t>
          </a:r>
          <a:r>
            <a:rPr lang="bg-BG" sz="1100"/>
            <a:t>създадена</a:t>
          </a:r>
          <a:r>
            <a:rPr lang="bg-BG" sz="1100" baseline="0"/>
            <a:t> </a:t>
          </a:r>
          <a:r>
            <a:rPr lang="bg-BG" sz="1100"/>
            <a:t>коригираща формула</a:t>
          </a:r>
          <a:r>
            <a:rPr lang="en-US" sz="1100"/>
            <a:t>, </a:t>
          </a:r>
          <a:r>
            <a:rPr lang="bg-BG" sz="1100"/>
            <a:t>която</a:t>
          </a:r>
          <a:r>
            <a:rPr lang="bg-BG" sz="1100" baseline="0"/>
            <a:t> автоматично преизчислява правилния брой проверки, и която се сумира директно към планираните проверки. </a:t>
          </a:r>
          <a:r>
            <a:rPr lang="bg-BG" sz="1100"/>
            <a:t>Важно е да се има предвид, че </a:t>
          </a:r>
          <a:r>
            <a:rPr lang="bg-BG" sz="1100" b="1"/>
            <a:t>функцията коригира само планирани проверки</a:t>
          </a:r>
          <a:r>
            <a:rPr lang="bg-BG" sz="1100" b="1" baseline="0"/>
            <a:t> на "паркова охрана" </a:t>
          </a:r>
          <a:r>
            <a:rPr lang="bg-BG" sz="1100" baseline="0"/>
            <a:t>и не е възможно в таблицата да се въвеждат наведнъж извънредни проверки. За правилното функциониране на формулата е важно да се следи, </a:t>
          </a:r>
          <a:r>
            <a:rPr lang="bg-BG" sz="1100"/>
            <a:t>ако се добавят нови редове в таблицата, формулата да бъде придърпана от горния ред в новосъздадения.  </a:t>
          </a:r>
        </a:p>
        <a:p>
          <a:r>
            <a:rPr lang="bg-BG" sz="1100"/>
            <a:t>По този начин се постига хоризонтално изравняване на проверката по закон и вид в рамките на един ред.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topLeftCell="A73" zoomScaleNormal="100" workbookViewId="0">
      <selection activeCell="A24" sqref="A24:XFD24"/>
    </sheetView>
  </sheetViews>
  <sheetFormatPr defaultRowHeight="15" x14ac:dyDescent="0.25"/>
  <cols>
    <col min="1" max="1" width="20.85546875" customWidth="1"/>
    <col min="2" max="2" width="10.85546875" customWidth="1"/>
    <col min="3" max="3" width="12.7109375" customWidth="1"/>
    <col min="4" max="4" width="11" customWidth="1"/>
    <col min="5" max="5" width="12.7109375" customWidth="1"/>
    <col min="6" max="7" width="9.140625" customWidth="1"/>
    <col min="8" max="8" width="9" customWidth="1"/>
  </cols>
  <sheetData>
    <row r="1" spans="1:1" x14ac:dyDescent="0.25">
      <c r="A1" s="2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E316"/>
  <sheetViews>
    <sheetView tabSelected="1" topLeftCell="A8" zoomScale="80" zoomScaleNormal="80" workbookViewId="0">
      <pane ySplit="3795" topLeftCell="A9" activePane="bottomLeft"/>
      <selection activeCell="A8" sqref="A8"/>
      <selection pane="bottomLeft" activeCell="B14" sqref="B14"/>
    </sheetView>
  </sheetViews>
  <sheetFormatPr defaultColWidth="9.140625" defaultRowHeight="15.75" x14ac:dyDescent="0.25"/>
  <cols>
    <col min="1" max="1" width="13.42578125" style="12" bestFit="1" customWidth="1"/>
    <col min="2" max="2" width="64.5703125" style="12" customWidth="1"/>
    <col min="3" max="3" width="11.7109375" style="10" customWidth="1"/>
    <col min="4" max="4" width="12" style="10" customWidth="1"/>
    <col min="5" max="6" width="11.7109375" style="10" customWidth="1"/>
    <col min="7" max="7" width="11.85546875" style="10" customWidth="1"/>
    <col min="8" max="8" width="9.140625" style="11"/>
    <col min="9" max="9" width="11.140625" style="10" customWidth="1"/>
    <col min="10" max="10" width="11.42578125" style="10" customWidth="1"/>
    <col min="11" max="11" width="11" style="10" customWidth="1"/>
    <col min="12" max="12" width="9.5703125" style="11" customWidth="1"/>
    <col min="13" max="13" width="11.7109375" style="10" customWidth="1"/>
    <col min="14" max="14" width="8" style="11" customWidth="1"/>
    <col min="15" max="15" width="10.7109375" style="10" customWidth="1"/>
    <col min="16" max="16" width="11.85546875" style="10" customWidth="1"/>
    <col min="17" max="17" width="11" style="10" customWidth="1"/>
    <col min="18" max="18" width="11.7109375" style="10" customWidth="1"/>
    <col min="19" max="19" width="11" style="10" customWidth="1"/>
    <col min="20" max="20" width="12.7109375" style="10" customWidth="1"/>
    <col min="21" max="21" width="13.140625" style="10" customWidth="1"/>
    <col min="22" max="22" width="11.140625" style="10" customWidth="1"/>
    <col min="23" max="23" width="21.5703125" style="10" customWidth="1"/>
    <col min="24" max="24" width="14" style="1" customWidth="1"/>
    <col min="25" max="25" width="11.7109375" style="1" customWidth="1"/>
    <col min="26" max="26" width="11.42578125" style="1" customWidth="1"/>
    <col min="27" max="27" width="17.7109375" style="1" customWidth="1"/>
    <col min="28" max="28" width="26.5703125" style="94" customWidth="1"/>
    <col min="29" max="29" width="7.140625" style="94" customWidth="1"/>
    <col min="30" max="30" width="9.85546875" style="94" customWidth="1"/>
    <col min="31" max="31" width="70.42578125" style="1" customWidth="1"/>
    <col min="32" max="32" width="9.140625" style="1"/>
    <col min="33" max="33" width="29.7109375" style="1" customWidth="1"/>
    <col min="34" max="16384" width="9.140625" style="1"/>
  </cols>
  <sheetData>
    <row r="1" spans="1:31" ht="16.5" customHeight="1" thickBot="1" x14ac:dyDescent="0.3">
      <c r="A1" s="227" t="s">
        <v>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9"/>
    </row>
    <row r="2" spans="1:31" s="13" customFormat="1" ht="9.75" customHeight="1" thickBot="1" x14ac:dyDescent="0.3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2"/>
      <c r="AC2" s="95"/>
      <c r="AD2" s="95"/>
    </row>
    <row r="3" spans="1:31" ht="16.5" customHeight="1" thickBot="1" x14ac:dyDescent="0.3">
      <c r="A3" s="233" t="s">
        <v>35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5"/>
    </row>
    <row r="4" spans="1:31" ht="16.5" customHeight="1" thickBot="1" x14ac:dyDescent="0.3">
      <c r="A4" s="239" t="s">
        <v>42</v>
      </c>
      <c r="B4" s="239" t="s">
        <v>85</v>
      </c>
      <c r="C4" s="236" t="s">
        <v>30</v>
      </c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8"/>
      <c r="AE4" s="94"/>
    </row>
    <row r="5" spans="1:31" ht="30" customHeight="1" x14ac:dyDescent="0.25">
      <c r="A5" s="239"/>
      <c r="B5" s="239"/>
      <c r="C5" s="223" t="s">
        <v>0</v>
      </c>
      <c r="D5" s="224"/>
      <c r="E5" s="224"/>
      <c r="F5" s="224"/>
      <c r="G5" s="224"/>
      <c r="H5" s="264" t="s">
        <v>1</v>
      </c>
      <c r="I5" s="265"/>
      <c r="J5" s="256" t="s">
        <v>2</v>
      </c>
      <c r="K5" s="276" t="s">
        <v>3</v>
      </c>
      <c r="L5" s="284" t="s">
        <v>4</v>
      </c>
      <c r="M5" s="285"/>
      <c r="N5" s="250" t="s">
        <v>5</v>
      </c>
      <c r="O5" s="251"/>
      <c r="P5" s="278" t="s">
        <v>6</v>
      </c>
      <c r="Q5" s="280" t="s">
        <v>7</v>
      </c>
      <c r="R5" s="282" t="s">
        <v>8</v>
      </c>
      <c r="S5" s="268" t="s">
        <v>9</v>
      </c>
      <c r="T5" s="270" t="s">
        <v>10</v>
      </c>
      <c r="U5" s="272" t="s">
        <v>11</v>
      </c>
      <c r="V5" s="274" t="s">
        <v>12</v>
      </c>
      <c r="W5" s="254" t="s">
        <v>15</v>
      </c>
      <c r="X5" s="245" t="s">
        <v>40</v>
      </c>
      <c r="Y5" s="245" t="s">
        <v>41</v>
      </c>
      <c r="Z5" s="243" t="s">
        <v>48</v>
      </c>
      <c r="AA5" s="262" t="s">
        <v>72</v>
      </c>
      <c r="AB5" s="225" t="s">
        <v>82</v>
      </c>
      <c r="AE5" s="94"/>
    </row>
    <row r="6" spans="1:31" ht="132.75" customHeight="1" thickBot="1" x14ac:dyDescent="0.3">
      <c r="A6" s="239"/>
      <c r="B6" s="239"/>
      <c r="C6" s="42" t="s">
        <v>32</v>
      </c>
      <c r="D6" s="43" t="s">
        <v>33</v>
      </c>
      <c r="E6" s="44" t="s">
        <v>34</v>
      </c>
      <c r="F6" s="44" t="s">
        <v>14</v>
      </c>
      <c r="G6" s="44" t="s">
        <v>59</v>
      </c>
      <c r="H6" s="266"/>
      <c r="I6" s="267"/>
      <c r="J6" s="257"/>
      <c r="K6" s="277"/>
      <c r="L6" s="286"/>
      <c r="M6" s="287"/>
      <c r="N6" s="252"/>
      <c r="O6" s="253"/>
      <c r="P6" s="279"/>
      <c r="Q6" s="281"/>
      <c r="R6" s="283"/>
      <c r="S6" s="269"/>
      <c r="T6" s="271"/>
      <c r="U6" s="273"/>
      <c r="V6" s="275"/>
      <c r="W6" s="255"/>
      <c r="X6" s="246"/>
      <c r="Y6" s="246"/>
      <c r="Z6" s="244"/>
      <c r="AA6" s="263"/>
      <c r="AB6" s="226"/>
      <c r="AE6" s="94"/>
    </row>
    <row r="7" spans="1:31" ht="168" customHeight="1" x14ac:dyDescent="0.25">
      <c r="A7" s="239"/>
      <c r="B7" s="241"/>
      <c r="C7" s="45"/>
      <c r="D7" s="45"/>
      <c r="E7" s="45"/>
      <c r="F7" s="45"/>
      <c r="G7" s="45"/>
      <c r="H7" s="247" t="s">
        <v>37</v>
      </c>
      <c r="I7" s="247"/>
      <c r="J7" s="40"/>
      <c r="K7" s="37"/>
      <c r="L7" s="248" t="s">
        <v>37</v>
      </c>
      <c r="M7" s="248"/>
      <c r="N7" s="249" t="s">
        <v>37</v>
      </c>
      <c r="O7" s="249"/>
      <c r="P7" s="49"/>
      <c r="Q7" s="52"/>
      <c r="R7" s="54"/>
      <c r="S7" s="59"/>
      <c r="T7" s="57"/>
      <c r="U7" s="55"/>
      <c r="V7" s="58"/>
      <c r="W7" s="24" t="s">
        <v>38</v>
      </c>
      <c r="X7" s="25"/>
      <c r="Y7" s="25"/>
      <c r="Z7" s="28"/>
      <c r="AA7" s="65"/>
      <c r="AB7" s="184" t="s">
        <v>83</v>
      </c>
      <c r="AE7" s="94"/>
    </row>
    <row r="8" spans="1:31" s="2" customFormat="1" ht="222" customHeight="1" x14ac:dyDescent="0.25">
      <c r="A8" s="240"/>
      <c r="B8" s="242"/>
      <c r="C8" s="20" t="s">
        <v>44</v>
      </c>
      <c r="D8" s="20" t="s">
        <v>43</v>
      </c>
      <c r="E8" s="20" t="s">
        <v>43</v>
      </c>
      <c r="F8" s="20" t="s">
        <v>43</v>
      </c>
      <c r="G8" s="20" t="s">
        <v>43</v>
      </c>
      <c r="H8" s="46" t="s">
        <v>39</v>
      </c>
      <c r="I8" s="17" t="s">
        <v>43</v>
      </c>
      <c r="J8" s="18" t="s">
        <v>43</v>
      </c>
      <c r="K8" s="38" t="s">
        <v>43</v>
      </c>
      <c r="L8" s="16" t="s">
        <v>39</v>
      </c>
      <c r="M8" s="19" t="s">
        <v>43</v>
      </c>
      <c r="N8" s="47" t="s">
        <v>39</v>
      </c>
      <c r="O8" s="48" t="s">
        <v>43</v>
      </c>
      <c r="P8" s="39" t="s">
        <v>43</v>
      </c>
      <c r="Q8" s="53" t="s">
        <v>43</v>
      </c>
      <c r="R8" s="41" t="s">
        <v>43</v>
      </c>
      <c r="S8" s="21" t="s">
        <v>43</v>
      </c>
      <c r="T8" s="51" t="s">
        <v>43</v>
      </c>
      <c r="U8" s="56" t="s">
        <v>43</v>
      </c>
      <c r="V8" s="50" t="s">
        <v>43</v>
      </c>
      <c r="W8" s="22" t="s">
        <v>39</v>
      </c>
      <c r="X8" s="60" t="s">
        <v>60</v>
      </c>
      <c r="Y8" s="23" t="s">
        <v>47</v>
      </c>
      <c r="Z8" s="29" t="s">
        <v>47</v>
      </c>
      <c r="AA8" s="64" t="s">
        <v>73</v>
      </c>
      <c r="AB8" s="185" t="s">
        <v>84</v>
      </c>
      <c r="AC8" s="97"/>
      <c r="AD8" s="97"/>
      <c r="AE8" s="97"/>
    </row>
    <row r="9" spans="1:31" ht="31.5" customHeight="1" x14ac:dyDescent="0.25">
      <c r="A9" s="159" t="s">
        <v>97</v>
      </c>
      <c r="B9" s="221" t="s">
        <v>96</v>
      </c>
      <c r="C9" s="161"/>
      <c r="D9" s="161"/>
      <c r="E9" s="161"/>
      <c r="F9" s="161"/>
      <c r="G9" s="161"/>
      <c r="H9" s="162"/>
      <c r="I9" s="162">
        <v>1</v>
      </c>
      <c r="J9" s="163"/>
      <c r="K9" s="164"/>
      <c r="L9" s="165"/>
      <c r="M9" s="165"/>
      <c r="N9" s="166"/>
      <c r="O9" s="166"/>
      <c r="P9" s="167"/>
      <c r="Q9" s="168"/>
      <c r="R9" s="169"/>
      <c r="S9" s="170"/>
      <c r="T9" s="171"/>
      <c r="U9" s="172"/>
      <c r="V9" s="173"/>
      <c r="W9" s="174" t="s">
        <v>61</v>
      </c>
      <c r="X9" s="160"/>
      <c r="Y9" s="175"/>
      <c r="Z9" s="175"/>
      <c r="AA9" s="176"/>
      <c r="AB9" s="72">
        <f>IF(R9&gt;1,1*R9-1,1*0)</f>
        <v>0</v>
      </c>
      <c r="AE9" s="94"/>
    </row>
    <row r="10" spans="1:31" ht="42.75" customHeight="1" x14ac:dyDescent="0.25">
      <c r="A10" s="159" t="s">
        <v>97</v>
      </c>
      <c r="B10" s="221" t="s">
        <v>98</v>
      </c>
      <c r="C10" s="161"/>
      <c r="D10" s="161"/>
      <c r="E10" s="161"/>
      <c r="F10" s="161"/>
      <c r="G10" s="161"/>
      <c r="H10" s="162"/>
      <c r="I10" s="162"/>
      <c r="J10" s="163">
        <v>1</v>
      </c>
      <c r="K10" s="164"/>
      <c r="L10" s="165"/>
      <c r="M10" s="165"/>
      <c r="N10" s="166"/>
      <c r="O10" s="166"/>
      <c r="P10" s="167"/>
      <c r="Q10" s="168"/>
      <c r="R10" s="169"/>
      <c r="S10" s="170"/>
      <c r="T10" s="171"/>
      <c r="U10" s="172"/>
      <c r="V10" s="173"/>
      <c r="W10" s="220" t="s">
        <v>76</v>
      </c>
      <c r="X10" s="160" t="s">
        <v>99</v>
      </c>
      <c r="Y10" s="175"/>
      <c r="Z10" s="175"/>
      <c r="AA10" s="176"/>
      <c r="AB10" s="72">
        <f t="shared" ref="AB10:AB154" si="0">IF(R10&gt;1,1*R10-1,1*0)</f>
        <v>0</v>
      </c>
      <c r="AE10" s="94"/>
    </row>
    <row r="11" spans="1:31" ht="30.75" customHeight="1" x14ac:dyDescent="0.25">
      <c r="A11" s="159" t="s">
        <v>101</v>
      </c>
      <c r="B11" s="221" t="s">
        <v>100</v>
      </c>
      <c r="C11" s="161"/>
      <c r="D11" s="161"/>
      <c r="E11" s="161"/>
      <c r="F11" s="161"/>
      <c r="G11" s="161"/>
      <c r="H11" s="162"/>
      <c r="I11" s="162">
        <v>1</v>
      </c>
      <c r="J11" s="163"/>
      <c r="K11" s="164"/>
      <c r="L11" s="165"/>
      <c r="M11" s="165"/>
      <c r="N11" s="166"/>
      <c r="O11" s="166"/>
      <c r="P11" s="167"/>
      <c r="Q11" s="168"/>
      <c r="R11" s="169"/>
      <c r="S11" s="170"/>
      <c r="T11" s="171"/>
      <c r="U11" s="172"/>
      <c r="V11" s="173"/>
      <c r="W11" s="220" t="s">
        <v>76</v>
      </c>
      <c r="X11" s="160" t="s">
        <v>102</v>
      </c>
      <c r="Y11" s="175"/>
      <c r="Z11" s="175"/>
      <c r="AA11" s="176"/>
      <c r="AB11" s="72">
        <f t="shared" si="0"/>
        <v>0</v>
      </c>
      <c r="AE11" s="94"/>
    </row>
    <row r="12" spans="1:31" ht="31.5" customHeight="1" x14ac:dyDescent="0.25">
      <c r="A12" s="159" t="s">
        <v>101</v>
      </c>
      <c r="B12" s="221" t="s">
        <v>103</v>
      </c>
      <c r="C12" s="161"/>
      <c r="D12" s="161"/>
      <c r="E12" s="161"/>
      <c r="F12" s="161"/>
      <c r="G12" s="161"/>
      <c r="H12" s="162"/>
      <c r="I12" s="162"/>
      <c r="J12" s="163"/>
      <c r="K12" s="164"/>
      <c r="L12" s="165"/>
      <c r="M12" s="165"/>
      <c r="N12" s="166"/>
      <c r="O12" s="166">
        <v>1</v>
      </c>
      <c r="P12" s="167"/>
      <c r="Q12" s="168"/>
      <c r="R12" s="169"/>
      <c r="S12" s="170"/>
      <c r="T12" s="171"/>
      <c r="U12" s="172"/>
      <c r="V12" s="173"/>
      <c r="W12" s="174" t="s">
        <v>62</v>
      </c>
      <c r="X12" s="160"/>
      <c r="Y12" s="175"/>
      <c r="Z12" s="175"/>
      <c r="AA12" s="176"/>
      <c r="AB12" s="72">
        <f t="shared" si="0"/>
        <v>0</v>
      </c>
      <c r="AE12" s="94"/>
    </row>
    <row r="13" spans="1:31" ht="27.75" customHeight="1" x14ac:dyDescent="0.25">
      <c r="A13" s="159" t="s">
        <v>104</v>
      </c>
      <c r="B13" s="221" t="s">
        <v>105</v>
      </c>
      <c r="C13" s="161"/>
      <c r="D13" s="161"/>
      <c r="E13" s="161"/>
      <c r="F13" s="161"/>
      <c r="G13" s="161"/>
      <c r="H13" s="162"/>
      <c r="I13" s="162"/>
      <c r="J13" s="163"/>
      <c r="K13" s="164"/>
      <c r="L13" s="165"/>
      <c r="M13" s="165"/>
      <c r="N13" s="166"/>
      <c r="O13" s="166"/>
      <c r="P13" s="167"/>
      <c r="Q13" s="168">
        <v>1</v>
      </c>
      <c r="R13" s="169"/>
      <c r="S13" s="170"/>
      <c r="T13" s="171"/>
      <c r="U13" s="172"/>
      <c r="V13" s="173"/>
      <c r="W13" s="174" t="s">
        <v>61</v>
      </c>
      <c r="X13" s="160"/>
      <c r="Y13" s="175"/>
      <c r="Z13" s="175"/>
      <c r="AA13" s="176"/>
      <c r="AB13" s="72">
        <f t="shared" si="0"/>
        <v>0</v>
      </c>
      <c r="AE13" s="94"/>
    </row>
    <row r="14" spans="1:31" ht="30" customHeight="1" x14ac:dyDescent="0.25">
      <c r="A14" s="159" t="s">
        <v>106</v>
      </c>
      <c r="B14" s="221" t="s">
        <v>118</v>
      </c>
      <c r="C14" s="161">
        <v>1</v>
      </c>
      <c r="D14" s="161"/>
      <c r="E14" s="161"/>
      <c r="F14" s="161"/>
      <c r="G14" s="161"/>
      <c r="H14" s="162"/>
      <c r="I14" s="162"/>
      <c r="J14" s="163"/>
      <c r="K14" s="164"/>
      <c r="L14" s="165"/>
      <c r="M14" s="165"/>
      <c r="N14" s="166"/>
      <c r="O14" s="166"/>
      <c r="P14" s="167"/>
      <c r="Q14" s="168"/>
      <c r="R14" s="169"/>
      <c r="S14" s="170"/>
      <c r="T14" s="171"/>
      <c r="U14" s="172"/>
      <c r="V14" s="173"/>
      <c r="W14" s="174" t="s">
        <v>62</v>
      </c>
      <c r="X14" s="160"/>
      <c r="Y14" s="175"/>
      <c r="Z14" s="175"/>
      <c r="AA14" s="176"/>
      <c r="AB14" s="72">
        <f t="shared" si="0"/>
        <v>0</v>
      </c>
      <c r="AE14" s="94"/>
    </row>
    <row r="15" spans="1:31" ht="30" customHeight="1" x14ac:dyDescent="0.25">
      <c r="A15" s="159" t="s">
        <v>106</v>
      </c>
      <c r="B15" s="222" t="s">
        <v>107</v>
      </c>
      <c r="C15" s="161"/>
      <c r="D15" s="161"/>
      <c r="E15" s="161"/>
      <c r="F15" s="161"/>
      <c r="G15" s="161"/>
      <c r="H15" s="162"/>
      <c r="I15" s="162"/>
      <c r="J15" s="163">
        <v>1</v>
      </c>
      <c r="K15" s="164"/>
      <c r="L15" s="165"/>
      <c r="M15" s="165"/>
      <c r="N15" s="166"/>
      <c r="O15" s="166"/>
      <c r="P15" s="167"/>
      <c r="Q15" s="168"/>
      <c r="R15" s="169"/>
      <c r="S15" s="170"/>
      <c r="T15" s="171"/>
      <c r="U15" s="172"/>
      <c r="V15" s="173"/>
      <c r="W15" s="174" t="s">
        <v>62</v>
      </c>
      <c r="X15" s="160"/>
      <c r="Y15" s="175">
        <v>1</v>
      </c>
      <c r="Z15" s="175"/>
      <c r="AA15" s="176"/>
      <c r="AB15" s="72">
        <f t="shared" si="0"/>
        <v>0</v>
      </c>
      <c r="AE15" s="94"/>
    </row>
    <row r="16" spans="1:31" ht="30.75" customHeight="1" x14ac:dyDescent="0.25">
      <c r="A16" s="159" t="s">
        <v>108</v>
      </c>
      <c r="B16" s="222" t="s">
        <v>109</v>
      </c>
      <c r="C16" s="161"/>
      <c r="D16" s="161"/>
      <c r="E16" s="161"/>
      <c r="F16" s="161"/>
      <c r="G16" s="161"/>
      <c r="H16" s="162"/>
      <c r="I16" s="162">
        <v>1</v>
      </c>
      <c r="J16" s="163"/>
      <c r="K16" s="164"/>
      <c r="L16" s="165"/>
      <c r="M16" s="165"/>
      <c r="N16" s="166"/>
      <c r="O16" s="166"/>
      <c r="P16" s="167"/>
      <c r="Q16" s="168"/>
      <c r="R16" s="169"/>
      <c r="S16" s="170"/>
      <c r="T16" s="171"/>
      <c r="U16" s="172"/>
      <c r="V16" s="173"/>
      <c r="W16" s="174" t="s">
        <v>62</v>
      </c>
      <c r="X16" s="160"/>
      <c r="Y16" s="175">
        <v>3</v>
      </c>
      <c r="Z16" s="175"/>
      <c r="AA16" s="176"/>
      <c r="AB16" s="72">
        <f t="shared" si="0"/>
        <v>0</v>
      </c>
      <c r="AE16" s="94"/>
    </row>
    <row r="17" spans="1:31" ht="19.5" customHeight="1" x14ac:dyDescent="0.25">
      <c r="A17" s="159" t="s">
        <v>116</v>
      </c>
      <c r="B17" s="222" t="s">
        <v>117</v>
      </c>
      <c r="C17" s="161"/>
      <c r="D17" s="161"/>
      <c r="E17" s="161"/>
      <c r="F17" s="161"/>
      <c r="G17" s="161"/>
      <c r="H17" s="162"/>
      <c r="I17" s="162"/>
      <c r="J17" s="163"/>
      <c r="K17" s="164">
        <v>1</v>
      </c>
      <c r="L17" s="165"/>
      <c r="M17" s="165"/>
      <c r="N17" s="166"/>
      <c r="O17" s="166"/>
      <c r="P17" s="167"/>
      <c r="Q17" s="168"/>
      <c r="R17" s="169"/>
      <c r="S17" s="170"/>
      <c r="T17" s="171"/>
      <c r="U17" s="172"/>
      <c r="V17" s="173"/>
      <c r="W17" s="174" t="s">
        <v>62</v>
      </c>
      <c r="X17" s="160"/>
      <c r="Y17" s="175">
        <v>1</v>
      </c>
      <c r="Z17" s="175"/>
      <c r="AA17" s="176"/>
      <c r="AB17" s="72"/>
      <c r="AE17" s="94"/>
    </row>
    <row r="18" spans="1:31" ht="19.5" customHeight="1" x14ac:dyDescent="0.25">
      <c r="A18" s="159" t="s">
        <v>110</v>
      </c>
      <c r="B18" s="222" t="s">
        <v>111</v>
      </c>
      <c r="C18" s="161"/>
      <c r="D18" s="161"/>
      <c r="E18" s="161"/>
      <c r="F18" s="161"/>
      <c r="G18" s="161"/>
      <c r="H18" s="162"/>
      <c r="I18" s="162"/>
      <c r="J18" s="163">
        <v>1</v>
      </c>
      <c r="K18" s="164"/>
      <c r="L18" s="165"/>
      <c r="M18" s="165"/>
      <c r="N18" s="166"/>
      <c r="O18" s="166"/>
      <c r="P18" s="167"/>
      <c r="Q18" s="168"/>
      <c r="R18" s="169"/>
      <c r="S18" s="170"/>
      <c r="T18" s="171"/>
      <c r="U18" s="172"/>
      <c r="V18" s="173"/>
      <c r="W18" s="174" t="s">
        <v>61</v>
      </c>
      <c r="X18" s="160"/>
      <c r="Y18" s="175"/>
      <c r="Z18" s="175"/>
      <c r="AA18" s="176"/>
      <c r="AB18" s="72">
        <f t="shared" si="0"/>
        <v>0</v>
      </c>
      <c r="AE18" s="94"/>
    </row>
    <row r="19" spans="1:31" ht="19.5" customHeight="1" x14ac:dyDescent="0.25">
      <c r="A19" s="159" t="s">
        <v>110</v>
      </c>
      <c r="B19" s="222" t="s">
        <v>112</v>
      </c>
      <c r="C19" s="161"/>
      <c r="D19" s="161"/>
      <c r="E19" s="161"/>
      <c r="F19" s="161"/>
      <c r="G19" s="161"/>
      <c r="H19" s="162"/>
      <c r="I19" s="162"/>
      <c r="J19" s="163">
        <v>1</v>
      </c>
      <c r="K19" s="164"/>
      <c r="L19" s="165"/>
      <c r="M19" s="165"/>
      <c r="N19" s="166"/>
      <c r="O19" s="166"/>
      <c r="P19" s="167"/>
      <c r="Q19" s="168"/>
      <c r="R19" s="169"/>
      <c r="S19" s="170"/>
      <c r="T19" s="171"/>
      <c r="U19" s="172"/>
      <c r="V19" s="173"/>
      <c r="W19" s="174" t="s">
        <v>61</v>
      </c>
      <c r="X19" s="160"/>
      <c r="Y19" s="175"/>
      <c r="Z19" s="175"/>
      <c r="AA19" s="176"/>
      <c r="AB19" s="72">
        <f t="shared" si="0"/>
        <v>0</v>
      </c>
      <c r="AE19" s="94"/>
    </row>
    <row r="20" spans="1:31" ht="19.5" customHeight="1" x14ac:dyDescent="0.25">
      <c r="A20" s="159" t="s">
        <v>113</v>
      </c>
      <c r="B20" s="222" t="s">
        <v>114</v>
      </c>
      <c r="C20" s="161"/>
      <c r="D20" s="161"/>
      <c r="E20" s="161"/>
      <c r="F20" s="161"/>
      <c r="G20" s="161"/>
      <c r="H20" s="162"/>
      <c r="I20" s="162"/>
      <c r="J20" s="163">
        <v>1</v>
      </c>
      <c r="K20" s="164"/>
      <c r="L20" s="165"/>
      <c r="M20" s="165"/>
      <c r="N20" s="166"/>
      <c r="O20" s="166"/>
      <c r="P20" s="167"/>
      <c r="Q20" s="168"/>
      <c r="R20" s="169"/>
      <c r="S20" s="170"/>
      <c r="T20" s="171"/>
      <c r="U20" s="172"/>
      <c r="V20" s="173"/>
      <c r="W20" s="174" t="s">
        <v>61</v>
      </c>
      <c r="X20" s="160"/>
      <c r="Y20" s="175"/>
      <c r="Z20" s="175"/>
      <c r="AA20" s="176"/>
      <c r="AB20" s="72">
        <f t="shared" si="0"/>
        <v>0</v>
      </c>
      <c r="AE20" s="94"/>
    </row>
    <row r="21" spans="1:31" ht="19.5" customHeight="1" x14ac:dyDescent="0.25">
      <c r="A21" s="159" t="s">
        <v>113</v>
      </c>
      <c r="B21" s="222" t="s">
        <v>115</v>
      </c>
      <c r="C21" s="161"/>
      <c r="D21" s="161"/>
      <c r="E21" s="161"/>
      <c r="F21" s="161"/>
      <c r="G21" s="161"/>
      <c r="H21" s="162"/>
      <c r="I21" s="162"/>
      <c r="J21" s="163">
        <v>1</v>
      </c>
      <c r="K21" s="164"/>
      <c r="L21" s="165"/>
      <c r="M21" s="165"/>
      <c r="N21" s="166"/>
      <c r="O21" s="166"/>
      <c r="P21" s="167"/>
      <c r="Q21" s="168"/>
      <c r="R21" s="169"/>
      <c r="S21" s="170"/>
      <c r="T21" s="171"/>
      <c r="U21" s="172"/>
      <c r="V21" s="173"/>
      <c r="W21" s="174" t="s">
        <v>61</v>
      </c>
      <c r="X21" s="179"/>
      <c r="Y21" s="175"/>
      <c r="Z21" s="175"/>
      <c r="AA21" s="176"/>
      <c r="AB21" s="72">
        <f t="shared" si="0"/>
        <v>0</v>
      </c>
      <c r="AE21" s="94"/>
    </row>
    <row r="22" spans="1:31" ht="19.5" customHeight="1" x14ac:dyDescent="0.25">
      <c r="A22" s="177"/>
      <c r="B22" s="222"/>
      <c r="C22" s="161"/>
      <c r="D22" s="161"/>
      <c r="E22" s="161"/>
      <c r="F22" s="161"/>
      <c r="G22" s="161"/>
      <c r="H22" s="162"/>
      <c r="I22" s="162"/>
      <c r="J22" s="163"/>
      <c r="K22" s="164"/>
      <c r="L22" s="165"/>
      <c r="M22" s="165"/>
      <c r="N22" s="166"/>
      <c r="O22" s="166"/>
      <c r="P22" s="167"/>
      <c r="Q22" s="168"/>
      <c r="R22" s="169"/>
      <c r="S22" s="170"/>
      <c r="T22" s="171"/>
      <c r="U22" s="172"/>
      <c r="V22" s="173"/>
      <c r="W22" s="174"/>
      <c r="X22" s="160"/>
      <c r="Y22" s="175"/>
      <c r="Z22" s="175"/>
      <c r="AA22" s="176"/>
      <c r="AB22" s="72">
        <f t="shared" si="0"/>
        <v>0</v>
      </c>
      <c r="AE22" s="94"/>
    </row>
    <row r="23" spans="1:31" ht="19.5" customHeight="1" x14ac:dyDescent="0.25">
      <c r="A23" s="177"/>
      <c r="B23" s="178"/>
      <c r="C23" s="161"/>
      <c r="D23" s="161"/>
      <c r="E23" s="161"/>
      <c r="F23" s="161"/>
      <c r="G23" s="161"/>
      <c r="H23" s="162"/>
      <c r="I23" s="162"/>
      <c r="J23" s="163"/>
      <c r="K23" s="164"/>
      <c r="L23" s="165"/>
      <c r="M23" s="165"/>
      <c r="N23" s="166"/>
      <c r="O23" s="166"/>
      <c r="P23" s="167"/>
      <c r="Q23" s="168"/>
      <c r="R23" s="169"/>
      <c r="S23" s="170"/>
      <c r="T23" s="171"/>
      <c r="U23" s="172"/>
      <c r="V23" s="173"/>
      <c r="W23" s="174"/>
      <c r="X23" s="160"/>
      <c r="Y23" s="175"/>
      <c r="Z23" s="175"/>
      <c r="AA23" s="176"/>
      <c r="AB23" s="72">
        <f t="shared" si="0"/>
        <v>0</v>
      </c>
      <c r="AE23" s="94"/>
    </row>
    <row r="24" spans="1:31" ht="19.5" customHeight="1" x14ac:dyDescent="0.25">
      <c r="A24" s="177"/>
      <c r="B24" s="178"/>
      <c r="C24" s="161"/>
      <c r="D24" s="161"/>
      <c r="E24" s="161"/>
      <c r="F24" s="161"/>
      <c r="G24" s="161"/>
      <c r="H24" s="162"/>
      <c r="I24" s="162"/>
      <c r="J24" s="163"/>
      <c r="K24" s="164"/>
      <c r="L24" s="165"/>
      <c r="M24" s="165"/>
      <c r="N24" s="166"/>
      <c r="O24" s="166"/>
      <c r="P24" s="167"/>
      <c r="Q24" s="168"/>
      <c r="R24" s="169"/>
      <c r="S24" s="170"/>
      <c r="T24" s="171"/>
      <c r="U24" s="172"/>
      <c r="V24" s="173"/>
      <c r="W24" s="174"/>
      <c r="X24" s="160"/>
      <c r="Y24" s="175"/>
      <c r="Z24" s="175"/>
      <c r="AA24" s="176"/>
      <c r="AB24" s="72">
        <f t="shared" si="0"/>
        <v>0</v>
      </c>
      <c r="AE24" s="94"/>
    </row>
    <row r="25" spans="1:31" ht="19.5" customHeight="1" x14ac:dyDescent="0.25">
      <c r="A25" s="177"/>
      <c r="B25" s="178"/>
      <c r="C25" s="161"/>
      <c r="D25" s="161"/>
      <c r="E25" s="161"/>
      <c r="F25" s="161"/>
      <c r="G25" s="161"/>
      <c r="H25" s="162"/>
      <c r="I25" s="162"/>
      <c r="J25" s="163"/>
      <c r="K25" s="164"/>
      <c r="L25" s="165"/>
      <c r="M25" s="165"/>
      <c r="N25" s="166"/>
      <c r="O25" s="166"/>
      <c r="P25" s="167"/>
      <c r="Q25" s="168"/>
      <c r="R25" s="169"/>
      <c r="S25" s="170"/>
      <c r="T25" s="171"/>
      <c r="U25" s="172"/>
      <c r="V25" s="173"/>
      <c r="W25" s="174"/>
      <c r="X25" s="160"/>
      <c r="Y25" s="175"/>
      <c r="Z25" s="175"/>
      <c r="AA25" s="176"/>
      <c r="AB25" s="72">
        <f t="shared" si="0"/>
        <v>0</v>
      </c>
      <c r="AE25" s="94"/>
    </row>
    <row r="26" spans="1:31" ht="19.5" customHeight="1" x14ac:dyDescent="0.25">
      <c r="A26" s="177"/>
      <c r="B26" s="178"/>
      <c r="C26" s="161"/>
      <c r="D26" s="161"/>
      <c r="E26" s="161"/>
      <c r="F26" s="161"/>
      <c r="G26" s="161"/>
      <c r="H26" s="162"/>
      <c r="I26" s="162"/>
      <c r="J26" s="163"/>
      <c r="K26" s="164"/>
      <c r="L26" s="165"/>
      <c r="M26" s="165"/>
      <c r="N26" s="166"/>
      <c r="O26" s="166"/>
      <c r="P26" s="167"/>
      <c r="Q26" s="168"/>
      <c r="R26" s="169"/>
      <c r="S26" s="170"/>
      <c r="T26" s="171"/>
      <c r="U26" s="172"/>
      <c r="V26" s="173"/>
      <c r="W26" s="174"/>
      <c r="X26" s="160"/>
      <c r="Y26" s="175"/>
      <c r="Z26" s="175"/>
      <c r="AA26" s="176"/>
      <c r="AB26" s="72">
        <f t="shared" si="0"/>
        <v>0</v>
      </c>
      <c r="AE26" s="94"/>
    </row>
    <row r="27" spans="1:31" ht="19.5" customHeight="1" x14ac:dyDescent="0.25">
      <c r="A27" s="177"/>
      <c r="B27" s="178"/>
      <c r="C27" s="161"/>
      <c r="D27" s="161"/>
      <c r="E27" s="161"/>
      <c r="F27" s="161"/>
      <c r="G27" s="161"/>
      <c r="H27" s="162"/>
      <c r="I27" s="162"/>
      <c r="J27" s="163"/>
      <c r="K27" s="164"/>
      <c r="L27" s="165"/>
      <c r="M27" s="165"/>
      <c r="N27" s="166"/>
      <c r="O27" s="166"/>
      <c r="P27" s="167"/>
      <c r="Q27" s="168"/>
      <c r="R27" s="169"/>
      <c r="S27" s="170"/>
      <c r="T27" s="171"/>
      <c r="U27" s="172"/>
      <c r="V27" s="173"/>
      <c r="W27" s="174"/>
      <c r="X27" s="160"/>
      <c r="Y27" s="175"/>
      <c r="Z27" s="175"/>
      <c r="AA27" s="176"/>
      <c r="AB27" s="72">
        <f t="shared" si="0"/>
        <v>0</v>
      </c>
      <c r="AE27" s="94"/>
    </row>
    <row r="28" spans="1:31" ht="19.5" customHeight="1" x14ac:dyDescent="0.25">
      <c r="A28" s="177"/>
      <c r="B28" s="178"/>
      <c r="C28" s="161"/>
      <c r="D28" s="161"/>
      <c r="E28" s="161"/>
      <c r="F28" s="161"/>
      <c r="G28" s="161"/>
      <c r="H28" s="162"/>
      <c r="I28" s="162"/>
      <c r="J28" s="163"/>
      <c r="K28" s="164"/>
      <c r="L28" s="165"/>
      <c r="M28" s="165"/>
      <c r="N28" s="166"/>
      <c r="O28" s="166"/>
      <c r="P28" s="167"/>
      <c r="Q28" s="168"/>
      <c r="R28" s="169"/>
      <c r="S28" s="170"/>
      <c r="T28" s="171"/>
      <c r="U28" s="172"/>
      <c r="V28" s="173"/>
      <c r="W28" s="174"/>
      <c r="X28" s="160"/>
      <c r="Y28" s="175"/>
      <c r="Z28" s="175"/>
      <c r="AA28" s="176"/>
      <c r="AB28" s="72">
        <f t="shared" si="0"/>
        <v>0</v>
      </c>
      <c r="AE28" s="94"/>
    </row>
    <row r="29" spans="1:31" ht="19.5" customHeight="1" x14ac:dyDescent="0.25">
      <c r="A29" s="177"/>
      <c r="B29" s="178"/>
      <c r="C29" s="161"/>
      <c r="D29" s="161"/>
      <c r="E29" s="161"/>
      <c r="F29" s="161"/>
      <c r="G29" s="161"/>
      <c r="H29" s="162"/>
      <c r="I29" s="162"/>
      <c r="J29" s="163"/>
      <c r="K29" s="164"/>
      <c r="L29" s="165"/>
      <c r="M29" s="165"/>
      <c r="N29" s="166"/>
      <c r="O29" s="166"/>
      <c r="P29" s="167"/>
      <c r="Q29" s="168"/>
      <c r="R29" s="169"/>
      <c r="S29" s="170"/>
      <c r="T29" s="171"/>
      <c r="U29" s="172"/>
      <c r="V29" s="173"/>
      <c r="W29" s="174"/>
      <c r="X29" s="160"/>
      <c r="Y29" s="175"/>
      <c r="Z29" s="175"/>
      <c r="AA29" s="176"/>
      <c r="AB29" s="72">
        <f t="shared" si="0"/>
        <v>0</v>
      </c>
      <c r="AE29" s="94"/>
    </row>
    <row r="30" spans="1:31" ht="19.5" customHeight="1" x14ac:dyDescent="0.25">
      <c r="A30" s="177"/>
      <c r="B30" s="178"/>
      <c r="C30" s="161"/>
      <c r="D30" s="161"/>
      <c r="E30" s="161"/>
      <c r="F30" s="161"/>
      <c r="G30" s="161"/>
      <c r="H30" s="162"/>
      <c r="I30" s="162"/>
      <c r="J30" s="163"/>
      <c r="K30" s="164"/>
      <c r="L30" s="165"/>
      <c r="M30" s="165"/>
      <c r="N30" s="166"/>
      <c r="O30" s="166"/>
      <c r="P30" s="167"/>
      <c r="Q30" s="168"/>
      <c r="R30" s="169"/>
      <c r="S30" s="170"/>
      <c r="T30" s="171"/>
      <c r="U30" s="172"/>
      <c r="V30" s="173"/>
      <c r="W30" s="174"/>
      <c r="X30" s="160"/>
      <c r="Y30" s="175"/>
      <c r="Z30" s="175"/>
      <c r="AA30" s="176"/>
      <c r="AB30" s="72">
        <f t="shared" si="0"/>
        <v>0</v>
      </c>
      <c r="AE30" s="94"/>
    </row>
    <row r="31" spans="1:31" ht="19.5" customHeight="1" x14ac:dyDescent="0.25">
      <c r="A31" s="177"/>
      <c r="B31" s="178"/>
      <c r="C31" s="161"/>
      <c r="D31" s="161"/>
      <c r="E31" s="161"/>
      <c r="F31" s="161"/>
      <c r="G31" s="161"/>
      <c r="H31" s="162"/>
      <c r="I31" s="162"/>
      <c r="J31" s="163"/>
      <c r="K31" s="164"/>
      <c r="L31" s="165"/>
      <c r="M31" s="165"/>
      <c r="N31" s="166"/>
      <c r="O31" s="166"/>
      <c r="P31" s="167"/>
      <c r="Q31" s="168"/>
      <c r="R31" s="169"/>
      <c r="S31" s="170"/>
      <c r="T31" s="171"/>
      <c r="U31" s="172"/>
      <c r="V31" s="173"/>
      <c r="W31" s="174"/>
      <c r="X31" s="160"/>
      <c r="Y31" s="175"/>
      <c r="Z31" s="175"/>
      <c r="AA31" s="176"/>
      <c r="AB31" s="72">
        <f t="shared" si="0"/>
        <v>0</v>
      </c>
      <c r="AE31" s="94"/>
    </row>
    <row r="32" spans="1:31" ht="19.5" customHeight="1" x14ac:dyDescent="0.25">
      <c r="A32" s="177"/>
      <c r="B32" s="178"/>
      <c r="C32" s="161"/>
      <c r="D32" s="161"/>
      <c r="E32" s="161"/>
      <c r="F32" s="161"/>
      <c r="G32" s="161"/>
      <c r="H32" s="162"/>
      <c r="I32" s="162"/>
      <c r="J32" s="163"/>
      <c r="K32" s="164"/>
      <c r="L32" s="165"/>
      <c r="M32" s="165"/>
      <c r="N32" s="166"/>
      <c r="O32" s="166"/>
      <c r="P32" s="167"/>
      <c r="Q32" s="168"/>
      <c r="R32" s="169"/>
      <c r="S32" s="170"/>
      <c r="T32" s="171"/>
      <c r="U32" s="172"/>
      <c r="V32" s="173"/>
      <c r="W32" s="174"/>
      <c r="X32" s="160"/>
      <c r="Y32" s="175"/>
      <c r="Z32" s="175"/>
      <c r="AA32" s="176"/>
      <c r="AB32" s="72">
        <f t="shared" si="0"/>
        <v>0</v>
      </c>
      <c r="AE32" s="94"/>
    </row>
    <row r="33" spans="1:31" ht="19.5" customHeight="1" x14ac:dyDescent="0.25">
      <c r="A33" s="177"/>
      <c r="B33" s="178"/>
      <c r="C33" s="161"/>
      <c r="D33" s="161"/>
      <c r="E33" s="161"/>
      <c r="F33" s="161"/>
      <c r="G33" s="161"/>
      <c r="H33" s="162"/>
      <c r="I33" s="162"/>
      <c r="J33" s="163"/>
      <c r="K33" s="164"/>
      <c r="L33" s="165"/>
      <c r="M33" s="165"/>
      <c r="N33" s="166"/>
      <c r="O33" s="166"/>
      <c r="P33" s="167"/>
      <c r="Q33" s="168"/>
      <c r="R33" s="169"/>
      <c r="S33" s="170"/>
      <c r="T33" s="171"/>
      <c r="U33" s="172"/>
      <c r="V33" s="173"/>
      <c r="W33" s="174"/>
      <c r="X33" s="160"/>
      <c r="Y33" s="175"/>
      <c r="Z33" s="175"/>
      <c r="AA33" s="176"/>
      <c r="AB33" s="72">
        <f t="shared" si="0"/>
        <v>0</v>
      </c>
      <c r="AE33" s="94"/>
    </row>
    <row r="34" spans="1:31" ht="19.5" customHeight="1" x14ac:dyDescent="0.25">
      <c r="A34" s="177"/>
      <c r="B34" s="178"/>
      <c r="C34" s="161"/>
      <c r="D34" s="161"/>
      <c r="E34" s="161"/>
      <c r="F34" s="161"/>
      <c r="G34" s="161"/>
      <c r="H34" s="162"/>
      <c r="I34" s="162"/>
      <c r="J34" s="163"/>
      <c r="K34" s="164"/>
      <c r="L34" s="165"/>
      <c r="M34" s="165"/>
      <c r="N34" s="166"/>
      <c r="O34" s="166"/>
      <c r="P34" s="167"/>
      <c r="Q34" s="168"/>
      <c r="R34" s="169"/>
      <c r="S34" s="170"/>
      <c r="T34" s="171"/>
      <c r="U34" s="172"/>
      <c r="V34" s="173"/>
      <c r="W34" s="174"/>
      <c r="X34" s="160"/>
      <c r="Y34" s="175"/>
      <c r="Z34" s="175"/>
      <c r="AA34" s="176"/>
      <c r="AB34" s="72">
        <f t="shared" si="0"/>
        <v>0</v>
      </c>
      <c r="AE34" s="94"/>
    </row>
    <row r="35" spans="1:31" ht="19.5" customHeight="1" x14ac:dyDescent="0.25">
      <c r="A35" s="177"/>
      <c r="B35" s="178"/>
      <c r="C35" s="161"/>
      <c r="D35" s="161"/>
      <c r="E35" s="161"/>
      <c r="F35" s="161"/>
      <c r="G35" s="161"/>
      <c r="H35" s="162"/>
      <c r="I35" s="162"/>
      <c r="J35" s="163"/>
      <c r="K35" s="164"/>
      <c r="L35" s="165"/>
      <c r="M35" s="165"/>
      <c r="N35" s="166"/>
      <c r="O35" s="166"/>
      <c r="P35" s="167"/>
      <c r="Q35" s="168"/>
      <c r="R35" s="169"/>
      <c r="S35" s="170"/>
      <c r="T35" s="171"/>
      <c r="U35" s="172"/>
      <c r="V35" s="173"/>
      <c r="W35" s="174"/>
      <c r="X35" s="160"/>
      <c r="Y35" s="175"/>
      <c r="Z35" s="175"/>
      <c r="AA35" s="176"/>
      <c r="AB35" s="72">
        <f t="shared" si="0"/>
        <v>0</v>
      </c>
      <c r="AE35" s="94"/>
    </row>
    <row r="36" spans="1:31" ht="19.5" customHeight="1" x14ac:dyDescent="0.25">
      <c r="A36" s="177"/>
      <c r="B36" s="178"/>
      <c r="C36" s="161"/>
      <c r="D36" s="161"/>
      <c r="E36" s="161"/>
      <c r="F36" s="161"/>
      <c r="G36" s="161"/>
      <c r="H36" s="162"/>
      <c r="I36" s="162"/>
      <c r="J36" s="163"/>
      <c r="K36" s="164"/>
      <c r="L36" s="165"/>
      <c r="M36" s="165"/>
      <c r="N36" s="166"/>
      <c r="O36" s="166"/>
      <c r="P36" s="167"/>
      <c r="Q36" s="168"/>
      <c r="R36" s="169"/>
      <c r="S36" s="170"/>
      <c r="T36" s="171"/>
      <c r="U36" s="172"/>
      <c r="V36" s="173"/>
      <c r="W36" s="174"/>
      <c r="X36" s="160"/>
      <c r="Y36" s="175"/>
      <c r="Z36" s="175"/>
      <c r="AA36" s="176"/>
      <c r="AB36" s="72">
        <f t="shared" si="0"/>
        <v>0</v>
      </c>
      <c r="AE36" s="94"/>
    </row>
    <row r="37" spans="1:31" ht="19.5" customHeight="1" x14ac:dyDescent="0.25">
      <c r="A37" s="177"/>
      <c r="B37" s="178"/>
      <c r="C37" s="161"/>
      <c r="D37" s="161"/>
      <c r="E37" s="161"/>
      <c r="F37" s="161"/>
      <c r="G37" s="161"/>
      <c r="H37" s="162"/>
      <c r="I37" s="162"/>
      <c r="J37" s="163"/>
      <c r="K37" s="164"/>
      <c r="L37" s="165"/>
      <c r="M37" s="165"/>
      <c r="N37" s="166"/>
      <c r="O37" s="166"/>
      <c r="P37" s="167"/>
      <c r="Q37" s="168"/>
      <c r="R37" s="169"/>
      <c r="S37" s="170"/>
      <c r="T37" s="171"/>
      <c r="U37" s="172"/>
      <c r="V37" s="173"/>
      <c r="W37" s="174"/>
      <c r="X37" s="160"/>
      <c r="Y37" s="175"/>
      <c r="Z37" s="175"/>
      <c r="AA37" s="176"/>
      <c r="AB37" s="72">
        <f t="shared" si="0"/>
        <v>0</v>
      </c>
      <c r="AE37" s="94"/>
    </row>
    <row r="38" spans="1:31" ht="19.5" customHeight="1" x14ac:dyDescent="0.25">
      <c r="A38" s="177"/>
      <c r="B38" s="178"/>
      <c r="C38" s="161"/>
      <c r="D38" s="161"/>
      <c r="E38" s="161"/>
      <c r="F38" s="161"/>
      <c r="G38" s="161"/>
      <c r="H38" s="162"/>
      <c r="I38" s="162"/>
      <c r="J38" s="163"/>
      <c r="K38" s="164"/>
      <c r="L38" s="165"/>
      <c r="M38" s="165"/>
      <c r="N38" s="166"/>
      <c r="O38" s="166"/>
      <c r="P38" s="167"/>
      <c r="Q38" s="168"/>
      <c r="R38" s="169"/>
      <c r="S38" s="170"/>
      <c r="T38" s="171"/>
      <c r="U38" s="172"/>
      <c r="V38" s="173"/>
      <c r="W38" s="174"/>
      <c r="X38" s="179"/>
      <c r="Y38" s="175"/>
      <c r="Z38" s="175"/>
      <c r="AA38" s="176"/>
      <c r="AB38" s="72">
        <f t="shared" si="0"/>
        <v>0</v>
      </c>
      <c r="AE38" s="94"/>
    </row>
    <row r="39" spans="1:31" ht="19.5" customHeight="1" x14ac:dyDescent="0.25">
      <c r="A39" s="177"/>
      <c r="B39" s="178"/>
      <c r="C39" s="161"/>
      <c r="D39" s="161"/>
      <c r="E39" s="161"/>
      <c r="F39" s="161"/>
      <c r="G39" s="161"/>
      <c r="H39" s="162"/>
      <c r="I39" s="162"/>
      <c r="J39" s="163"/>
      <c r="K39" s="164"/>
      <c r="L39" s="165"/>
      <c r="M39" s="165"/>
      <c r="N39" s="166"/>
      <c r="O39" s="166"/>
      <c r="P39" s="167"/>
      <c r="Q39" s="168"/>
      <c r="R39" s="169"/>
      <c r="S39" s="170"/>
      <c r="T39" s="171"/>
      <c r="U39" s="172"/>
      <c r="V39" s="173"/>
      <c r="W39" s="174"/>
      <c r="X39" s="160"/>
      <c r="Y39" s="175"/>
      <c r="Z39" s="175"/>
      <c r="AA39" s="176"/>
      <c r="AB39" s="72">
        <f t="shared" si="0"/>
        <v>0</v>
      </c>
      <c r="AE39" s="94"/>
    </row>
    <row r="40" spans="1:31" ht="19.5" customHeight="1" x14ac:dyDescent="0.25">
      <c r="A40" s="177"/>
      <c r="B40" s="180"/>
      <c r="C40" s="161"/>
      <c r="D40" s="161"/>
      <c r="E40" s="161"/>
      <c r="F40" s="161"/>
      <c r="G40" s="161"/>
      <c r="H40" s="162"/>
      <c r="I40" s="162"/>
      <c r="J40" s="163"/>
      <c r="K40" s="164"/>
      <c r="L40" s="165"/>
      <c r="M40" s="165"/>
      <c r="N40" s="166"/>
      <c r="O40" s="166"/>
      <c r="P40" s="167"/>
      <c r="Q40" s="168"/>
      <c r="R40" s="169"/>
      <c r="S40" s="170"/>
      <c r="T40" s="171"/>
      <c r="U40" s="172"/>
      <c r="V40" s="173"/>
      <c r="W40" s="174"/>
      <c r="X40" s="160"/>
      <c r="Y40" s="175"/>
      <c r="Z40" s="175"/>
      <c r="AA40" s="176"/>
      <c r="AB40" s="72">
        <f t="shared" si="0"/>
        <v>0</v>
      </c>
      <c r="AE40" s="94"/>
    </row>
    <row r="41" spans="1:31" ht="19.5" customHeight="1" x14ac:dyDescent="0.25">
      <c r="A41" s="177"/>
      <c r="B41" s="180"/>
      <c r="C41" s="161"/>
      <c r="D41" s="161"/>
      <c r="E41" s="161"/>
      <c r="F41" s="161"/>
      <c r="G41" s="161"/>
      <c r="H41" s="162"/>
      <c r="I41" s="162"/>
      <c r="J41" s="163"/>
      <c r="K41" s="164"/>
      <c r="L41" s="165"/>
      <c r="M41" s="165"/>
      <c r="N41" s="166"/>
      <c r="O41" s="166"/>
      <c r="P41" s="167"/>
      <c r="Q41" s="168"/>
      <c r="R41" s="169"/>
      <c r="S41" s="170"/>
      <c r="T41" s="171"/>
      <c r="U41" s="172"/>
      <c r="V41" s="173"/>
      <c r="W41" s="174"/>
      <c r="X41" s="160"/>
      <c r="Y41" s="175"/>
      <c r="Z41" s="175"/>
      <c r="AA41" s="176"/>
      <c r="AB41" s="72">
        <f t="shared" si="0"/>
        <v>0</v>
      </c>
      <c r="AE41" s="94"/>
    </row>
    <row r="42" spans="1:31" ht="19.5" customHeight="1" x14ac:dyDescent="0.25">
      <c r="A42" s="177"/>
      <c r="B42" s="180"/>
      <c r="C42" s="161"/>
      <c r="D42" s="161"/>
      <c r="E42" s="161"/>
      <c r="F42" s="161"/>
      <c r="G42" s="161"/>
      <c r="H42" s="162"/>
      <c r="I42" s="162"/>
      <c r="J42" s="163"/>
      <c r="K42" s="164"/>
      <c r="L42" s="165"/>
      <c r="M42" s="165"/>
      <c r="N42" s="166"/>
      <c r="O42" s="166"/>
      <c r="P42" s="167"/>
      <c r="Q42" s="168"/>
      <c r="R42" s="169"/>
      <c r="S42" s="170"/>
      <c r="T42" s="171"/>
      <c r="U42" s="172"/>
      <c r="V42" s="173"/>
      <c r="W42" s="174"/>
      <c r="X42" s="160"/>
      <c r="Y42" s="175"/>
      <c r="Z42" s="175"/>
      <c r="AA42" s="176"/>
      <c r="AB42" s="72">
        <f t="shared" si="0"/>
        <v>0</v>
      </c>
      <c r="AE42" s="94"/>
    </row>
    <row r="43" spans="1:31" ht="19.5" customHeight="1" x14ac:dyDescent="0.25">
      <c r="A43" s="177"/>
      <c r="B43" s="180"/>
      <c r="C43" s="161"/>
      <c r="D43" s="161"/>
      <c r="E43" s="161"/>
      <c r="F43" s="161"/>
      <c r="G43" s="161"/>
      <c r="H43" s="162"/>
      <c r="I43" s="162"/>
      <c r="J43" s="163"/>
      <c r="K43" s="164"/>
      <c r="L43" s="165"/>
      <c r="M43" s="165"/>
      <c r="N43" s="166"/>
      <c r="O43" s="166"/>
      <c r="P43" s="167"/>
      <c r="Q43" s="168"/>
      <c r="R43" s="169"/>
      <c r="S43" s="170"/>
      <c r="T43" s="171"/>
      <c r="U43" s="172"/>
      <c r="V43" s="173"/>
      <c r="W43" s="174"/>
      <c r="X43" s="160"/>
      <c r="Y43" s="175"/>
      <c r="Z43" s="175"/>
      <c r="AA43" s="176"/>
      <c r="AB43" s="72">
        <f t="shared" si="0"/>
        <v>0</v>
      </c>
      <c r="AE43" s="94"/>
    </row>
    <row r="44" spans="1:31" ht="19.5" customHeight="1" x14ac:dyDescent="0.25">
      <c r="A44" s="177"/>
      <c r="B44" s="180"/>
      <c r="C44" s="161"/>
      <c r="D44" s="161"/>
      <c r="E44" s="161"/>
      <c r="F44" s="161"/>
      <c r="G44" s="161"/>
      <c r="H44" s="162"/>
      <c r="I44" s="162"/>
      <c r="J44" s="163"/>
      <c r="K44" s="164"/>
      <c r="L44" s="165"/>
      <c r="M44" s="165"/>
      <c r="N44" s="166"/>
      <c r="O44" s="166"/>
      <c r="P44" s="167"/>
      <c r="Q44" s="168"/>
      <c r="R44" s="169"/>
      <c r="S44" s="170"/>
      <c r="T44" s="171"/>
      <c r="U44" s="172"/>
      <c r="V44" s="173"/>
      <c r="W44" s="174"/>
      <c r="X44" s="160"/>
      <c r="Y44" s="175"/>
      <c r="Z44" s="175"/>
      <c r="AA44" s="176"/>
      <c r="AB44" s="72">
        <f t="shared" si="0"/>
        <v>0</v>
      </c>
      <c r="AE44" s="94"/>
    </row>
    <row r="45" spans="1:31" ht="19.5" customHeight="1" x14ac:dyDescent="0.25">
      <c r="A45" s="177"/>
      <c r="B45" s="180"/>
      <c r="C45" s="161"/>
      <c r="D45" s="161"/>
      <c r="E45" s="161"/>
      <c r="F45" s="161"/>
      <c r="G45" s="161"/>
      <c r="H45" s="162"/>
      <c r="I45" s="162"/>
      <c r="J45" s="163"/>
      <c r="K45" s="164"/>
      <c r="L45" s="165"/>
      <c r="M45" s="165"/>
      <c r="N45" s="166"/>
      <c r="O45" s="166"/>
      <c r="P45" s="167"/>
      <c r="Q45" s="168"/>
      <c r="R45" s="169"/>
      <c r="S45" s="170"/>
      <c r="T45" s="171"/>
      <c r="U45" s="172"/>
      <c r="V45" s="173"/>
      <c r="W45" s="174"/>
      <c r="X45" s="160"/>
      <c r="Y45" s="175"/>
      <c r="Z45" s="175"/>
      <c r="AA45" s="176"/>
      <c r="AB45" s="72">
        <f t="shared" si="0"/>
        <v>0</v>
      </c>
      <c r="AE45" s="94"/>
    </row>
    <row r="46" spans="1:31" ht="19.5" customHeight="1" x14ac:dyDescent="0.25">
      <c r="A46" s="177"/>
      <c r="B46" s="180"/>
      <c r="C46" s="161"/>
      <c r="D46" s="161"/>
      <c r="E46" s="161"/>
      <c r="F46" s="161"/>
      <c r="G46" s="161"/>
      <c r="H46" s="162"/>
      <c r="I46" s="162"/>
      <c r="J46" s="163"/>
      <c r="K46" s="164"/>
      <c r="L46" s="165"/>
      <c r="M46" s="165"/>
      <c r="N46" s="166"/>
      <c r="O46" s="166"/>
      <c r="P46" s="167"/>
      <c r="Q46" s="168"/>
      <c r="R46" s="169"/>
      <c r="S46" s="170"/>
      <c r="T46" s="171"/>
      <c r="U46" s="172"/>
      <c r="V46" s="173"/>
      <c r="W46" s="174"/>
      <c r="X46" s="160"/>
      <c r="Y46" s="175"/>
      <c r="Z46" s="175"/>
      <c r="AA46" s="176"/>
      <c r="AB46" s="72">
        <f t="shared" si="0"/>
        <v>0</v>
      </c>
      <c r="AE46" s="94"/>
    </row>
    <row r="47" spans="1:31" ht="19.5" customHeight="1" x14ac:dyDescent="0.25">
      <c r="A47" s="177"/>
      <c r="B47" s="180"/>
      <c r="C47" s="161"/>
      <c r="D47" s="161"/>
      <c r="E47" s="161"/>
      <c r="F47" s="161"/>
      <c r="G47" s="161"/>
      <c r="H47" s="162"/>
      <c r="I47" s="162"/>
      <c r="J47" s="163"/>
      <c r="K47" s="164"/>
      <c r="L47" s="165"/>
      <c r="M47" s="165"/>
      <c r="N47" s="166"/>
      <c r="O47" s="166"/>
      <c r="P47" s="167"/>
      <c r="Q47" s="168"/>
      <c r="R47" s="169"/>
      <c r="S47" s="170"/>
      <c r="T47" s="171"/>
      <c r="U47" s="172"/>
      <c r="V47" s="173"/>
      <c r="W47" s="174"/>
      <c r="X47" s="160"/>
      <c r="Y47" s="175"/>
      <c r="Z47" s="175"/>
      <c r="AA47" s="176"/>
      <c r="AB47" s="72">
        <f t="shared" si="0"/>
        <v>0</v>
      </c>
      <c r="AE47" s="94"/>
    </row>
    <row r="48" spans="1:31" ht="19.5" customHeight="1" x14ac:dyDescent="0.25">
      <c r="A48" s="177"/>
      <c r="B48" s="180"/>
      <c r="C48" s="161"/>
      <c r="D48" s="161"/>
      <c r="E48" s="161"/>
      <c r="F48" s="161"/>
      <c r="G48" s="161"/>
      <c r="H48" s="162"/>
      <c r="I48" s="162"/>
      <c r="J48" s="163"/>
      <c r="K48" s="164"/>
      <c r="L48" s="165"/>
      <c r="M48" s="165"/>
      <c r="N48" s="166"/>
      <c r="O48" s="166"/>
      <c r="P48" s="167"/>
      <c r="Q48" s="168"/>
      <c r="R48" s="169"/>
      <c r="S48" s="170"/>
      <c r="T48" s="171"/>
      <c r="U48" s="172"/>
      <c r="V48" s="173"/>
      <c r="W48" s="174"/>
      <c r="X48" s="160"/>
      <c r="Y48" s="175"/>
      <c r="Z48" s="175"/>
      <c r="AA48" s="176"/>
      <c r="AB48" s="72">
        <f t="shared" si="0"/>
        <v>0</v>
      </c>
      <c r="AE48" s="94"/>
    </row>
    <row r="49" spans="1:31" ht="19.5" customHeight="1" x14ac:dyDescent="0.25">
      <c r="A49" s="177"/>
      <c r="B49" s="180"/>
      <c r="C49" s="161"/>
      <c r="D49" s="161"/>
      <c r="E49" s="161"/>
      <c r="F49" s="161"/>
      <c r="G49" s="161"/>
      <c r="H49" s="162"/>
      <c r="I49" s="162"/>
      <c r="J49" s="163"/>
      <c r="K49" s="164"/>
      <c r="L49" s="165"/>
      <c r="M49" s="165"/>
      <c r="N49" s="166"/>
      <c r="O49" s="166"/>
      <c r="P49" s="167"/>
      <c r="Q49" s="168"/>
      <c r="R49" s="169"/>
      <c r="S49" s="170"/>
      <c r="T49" s="171"/>
      <c r="U49" s="172"/>
      <c r="V49" s="173"/>
      <c r="W49" s="174"/>
      <c r="X49" s="160"/>
      <c r="Y49" s="175"/>
      <c r="Z49" s="175"/>
      <c r="AA49" s="176"/>
      <c r="AB49" s="72">
        <f t="shared" si="0"/>
        <v>0</v>
      </c>
      <c r="AE49" s="94"/>
    </row>
    <row r="50" spans="1:31" ht="19.5" customHeight="1" x14ac:dyDescent="0.25">
      <c r="A50" s="177"/>
      <c r="B50" s="180"/>
      <c r="C50" s="161"/>
      <c r="D50" s="161"/>
      <c r="E50" s="161"/>
      <c r="F50" s="161"/>
      <c r="G50" s="161"/>
      <c r="H50" s="162"/>
      <c r="I50" s="162"/>
      <c r="J50" s="163"/>
      <c r="K50" s="164"/>
      <c r="L50" s="165"/>
      <c r="M50" s="165"/>
      <c r="N50" s="166"/>
      <c r="O50" s="166"/>
      <c r="P50" s="167"/>
      <c r="Q50" s="168"/>
      <c r="R50" s="169"/>
      <c r="S50" s="170"/>
      <c r="T50" s="171"/>
      <c r="U50" s="172"/>
      <c r="V50" s="173"/>
      <c r="W50" s="174"/>
      <c r="X50" s="160"/>
      <c r="Y50" s="175"/>
      <c r="Z50" s="175"/>
      <c r="AA50" s="176"/>
      <c r="AB50" s="72">
        <f t="shared" si="0"/>
        <v>0</v>
      </c>
      <c r="AE50" s="94"/>
    </row>
    <row r="51" spans="1:31" ht="19.5" customHeight="1" x14ac:dyDescent="0.25">
      <c r="A51" s="177"/>
      <c r="B51" s="180"/>
      <c r="C51" s="161"/>
      <c r="D51" s="161"/>
      <c r="E51" s="161"/>
      <c r="F51" s="161"/>
      <c r="G51" s="161"/>
      <c r="H51" s="162"/>
      <c r="I51" s="162"/>
      <c r="J51" s="163"/>
      <c r="K51" s="164"/>
      <c r="L51" s="165"/>
      <c r="M51" s="165"/>
      <c r="N51" s="166"/>
      <c r="O51" s="166"/>
      <c r="P51" s="167"/>
      <c r="Q51" s="168"/>
      <c r="R51" s="169"/>
      <c r="S51" s="170"/>
      <c r="T51" s="171"/>
      <c r="U51" s="172"/>
      <c r="V51" s="173"/>
      <c r="W51" s="174"/>
      <c r="X51" s="160"/>
      <c r="Y51" s="175"/>
      <c r="Z51" s="175"/>
      <c r="AA51" s="176"/>
      <c r="AB51" s="72">
        <f t="shared" si="0"/>
        <v>0</v>
      </c>
      <c r="AE51" s="94"/>
    </row>
    <row r="52" spans="1:31" ht="19.5" customHeight="1" x14ac:dyDescent="0.25">
      <c r="A52" s="177"/>
      <c r="B52" s="180"/>
      <c r="C52" s="161"/>
      <c r="D52" s="161"/>
      <c r="E52" s="161"/>
      <c r="F52" s="161"/>
      <c r="G52" s="161"/>
      <c r="H52" s="162"/>
      <c r="I52" s="162"/>
      <c r="J52" s="163"/>
      <c r="K52" s="164"/>
      <c r="L52" s="165"/>
      <c r="M52" s="165"/>
      <c r="N52" s="166"/>
      <c r="O52" s="166"/>
      <c r="P52" s="167"/>
      <c r="Q52" s="168"/>
      <c r="R52" s="169"/>
      <c r="S52" s="170"/>
      <c r="T52" s="171"/>
      <c r="U52" s="172"/>
      <c r="V52" s="173"/>
      <c r="W52" s="174"/>
      <c r="X52" s="160"/>
      <c r="Y52" s="175"/>
      <c r="Z52" s="175"/>
      <c r="AA52" s="176"/>
      <c r="AB52" s="72">
        <f t="shared" si="0"/>
        <v>0</v>
      </c>
      <c r="AE52" s="94"/>
    </row>
    <row r="53" spans="1:31" ht="19.5" customHeight="1" x14ac:dyDescent="0.25">
      <c r="A53" s="177"/>
      <c r="B53" s="180"/>
      <c r="C53" s="161"/>
      <c r="D53" s="161"/>
      <c r="E53" s="161"/>
      <c r="F53" s="161"/>
      <c r="G53" s="161"/>
      <c r="H53" s="162"/>
      <c r="I53" s="162"/>
      <c r="J53" s="163"/>
      <c r="K53" s="164"/>
      <c r="L53" s="165"/>
      <c r="M53" s="165"/>
      <c r="N53" s="166"/>
      <c r="O53" s="166"/>
      <c r="P53" s="167"/>
      <c r="Q53" s="168"/>
      <c r="R53" s="169"/>
      <c r="S53" s="170"/>
      <c r="T53" s="171"/>
      <c r="U53" s="172"/>
      <c r="V53" s="173"/>
      <c r="W53" s="174"/>
      <c r="X53" s="160"/>
      <c r="Y53" s="175"/>
      <c r="Z53" s="175"/>
      <c r="AA53" s="176"/>
      <c r="AB53" s="72">
        <f t="shared" si="0"/>
        <v>0</v>
      </c>
      <c r="AE53" s="94"/>
    </row>
    <row r="54" spans="1:31" ht="19.5" customHeight="1" x14ac:dyDescent="0.25">
      <c r="A54" s="177"/>
      <c r="B54" s="180"/>
      <c r="C54" s="161"/>
      <c r="D54" s="161"/>
      <c r="E54" s="161"/>
      <c r="F54" s="161"/>
      <c r="G54" s="161"/>
      <c r="H54" s="162"/>
      <c r="I54" s="162"/>
      <c r="J54" s="163"/>
      <c r="K54" s="164"/>
      <c r="L54" s="165"/>
      <c r="M54" s="165"/>
      <c r="N54" s="166"/>
      <c r="O54" s="166"/>
      <c r="P54" s="167"/>
      <c r="Q54" s="168"/>
      <c r="R54" s="169"/>
      <c r="S54" s="170"/>
      <c r="T54" s="171"/>
      <c r="U54" s="172"/>
      <c r="V54" s="173"/>
      <c r="W54" s="174"/>
      <c r="X54" s="160"/>
      <c r="Y54" s="175"/>
      <c r="Z54" s="175"/>
      <c r="AA54" s="176"/>
      <c r="AB54" s="72">
        <f t="shared" si="0"/>
        <v>0</v>
      </c>
      <c r="AE54" s="94"/>
    </row>
    <row r="55" spans="1:31" ht="19.5" customHeight="1" x14ac:dyDescent="0.25">
      <c r="A55" s="177"/>
      <c r="B55" s="180"/>
      <c r="C55" s="161"/>
      <c r="D55" s="161"/>
      <c r="E55" s="161"/>
      <c r="F55" s="161"/>
      <c r="G55" s="161"/>
      <c r="H55" s="162"/>
      <c r="I55" s="162"/>
      <c r="J55" s="163"/>
      <c r="K55" s="164"/>
      <c r="L55" s="165"/>
      <c r="M55" s="165"/>
      <c r="N55" s="166"/>
      <c r="O55" s="166"/>
      <c r="P55" s="167"/>
      <c r="Q55" s="168"/>
      <c r="R55" s="169"/>
      <c r="S55" s="170"/>
      <c r="T55" s="171"/>
      <c r="U55" s="172"/>
      <c r="V55" s="173"/>
      <c r="W55" s="174"/>
      <c r="X55" s="160"/>
      <c r="Y55" s="175"/>
      <c r="Z55" s="175"/>
      <c r="AA55" s="176"/>
      <c r="AB55" s="72">
        <f t="shared" si="0"/>
        <v>0</v>
      </c>
      <c r="AE55" s="94"/>
    </row>
    <row r="56" spans="1:31" ht="19.5" customHeight="1" x14ac:dyDescent="0.25">
      <c r="A56" s="177"/>
      <c r="B56" s="180"/>
      <c r="C56" s="161"/>
      <c r="D56" s="161"/>
      <c r="E56" s="161"/>
      <c r="F56" s="161"/>
      <c r="G56" s="161"/>
      <c r="H56" s="162"/>
      <c r="I56" s="162"/>
      <c r="J56" s="163"/>
      <c r="K56" s="164"/>
      <c r="L56" s="165"/>
      <c r="M56" s="165"/>
      <c r="N56" s="166"/>
      <c r="O56" s="166"/>
      <c r="P56" s="167"/>
      <c r="Q56" s="168"/>
      <c r="R56" s="169"/>
      <c r="S56" s="170"/>
      <c r="T56" s="171"/>
      <c r="U56" s="172"/>
      <c r="V56" s="173"/>
      <c r="W56" s="174"/>
      <c r="X56" s="160"/>
      <c r="Y56" s="175"/>
      <c r="Z56" s="175"/>
      <c r="AA56" s="176"/>
      <c r="AB56" s="72">
        <f t="shared" si="0"/>
        <v>0</v>
      </c>
      <c r="AE56" s="94"/>
    </row>
    <row r="57" spans="1:31" ht="19.5" customHeight="1" x14ac:dyDescent="0.25">
      <c r="A57" s="177"/>
      <c r="B57" s="180"/>
      <c r="C57" s="161"/>
      <c r="D57" s="161"/>
      <c r="E57" s="161"/>
      <c r="F57" s="161"/>
      <c r="G57" s="161"/>
      <c r="H57" s="162"/>
      <c r="I57" s="162"/>
      <c r="J57" s="163"/>
      <c r="K57" s="164"/>
      <c r="L57" s="165"/>
      <c r="M57" s="165"/>
      <c r="N57" s="166"/>
      <c r="O57" s="166"/>
      <c r="P57" s="167"/>
      <c r="Q57" s="168"/>
      <c r="R57" s="169"/>
      <c r="S57" s="170"/>
      <c r="T57" s="171"/>
      <c r="U57" s="172"/>
      <c r="V57" s="173"/>
      <c r="W57" s="174"/>
      <c r="X57" s="160"/>
      <c r="Y57" s="175"/>
      <c r="Z57" s="175"/>
      <c r="AA57" s="176"/>
      <c r="AB57" s="72">
        <f t="shared" si="0"/>
        <v>0</v>
      </c>
      <c r="AE57" s="94"/>
    </row>
    <row r="58" spans="1:31" ht="19.5" customHeight="1" x14ac:dyDescent="0.25">
      <c r="A58" s="177"/>
      <c r="B58" s="180"/>
      <c r="C58" s="161"/>
      <c r="D58" s="161"/>
      <c r="E58" s="161"/>
      <c r="F58" s="161"/>
      <c r="G58" s="161"/>
      <c r="H58" s="162"/>
      <c r="I58" s="162"/>
      <c r="J58" s="163"/>
      <c r="K58" s="164"/>
      <c r="L58" s="165"/>
      <c r="M58" s="165"/>
      <c r="N58" s="166"/>
      <c r="O58" s="166"/>
      <c r="P58" s="167"/>
      <c r="Q58" s="168"/>
      <c r="R58" s="169"/>
      <c r="S58" s="170"/>
      <c r="T58" s="171"/>
      <c r="U58" s="172"/>
      <c r="V58" s="173"/>
      <c r="W58" s="174"/>
      <c r="X58" s="160"/>
      <c r="Y58" s="175"/>
      <c r="Z58" s="175"/>
      <c r="AA58" s="176"/>
      <c r="AB58" s="72">
        <f t="shared" si="0"/>
        <v>0</v>
      </c>
      <c r="AE58" s="94"/>
    </row>
    <row r="59" spans="1:31" ht="19.5" customHeight="1" x14ac:dyDescent="0.25">
      <c r="A59" s="177"/>
      <c r="B59" s="180"/>
      <c r="C59" s="161"/>
      <c r="D59" s="161"/>
      <c r="E59" s="161"/>
      <c r="F59" s="161"/>
      <c r="G59" s="161"/>
      <c r="H59" s="162"/>
      <c r="I59" s="162"/>
      <c r="J59" s="163"/>
      <c r="K59" s="164"/>
      <c r="L59" s="165"/>
      <c r="M59" s="165"/>
      <c r="N59" s="166"/>
      <c r="O59" s="166"/>
      <c r="P59" s="167"/>
      <c r="Q59" s="168"/>
      <c r="R59" s="169"/>
      <c r="S59" s="170"/>
      <c r="T59" s="171"/>
      <c r="U59" s="172"/>
      <c r="V59" s="173"/>
      <c r="W59" s="174"/>
      <c r="X59" s="160"/>
      <c r="Y59" s="175"/>
      <c r="Z59" s="175"/>
      <c r="AA59" s="176"/>
      <c r="AB59" s="72">
        <f t="shared" si="0"/>
        <v>0</v>
      </c>
      <c r="AE59" s="94"/>
    </row>
    <row r="60" spans="1:31" ht="19.5" customHeight="1" x14ac:dyDescent="0.25">
      <c r="A60" s="177"/>
      <c r="B60" s="180"/>
      <c r="C60" s="161"/>
      <c r="D60" s="161"/>
      <c r="E60" s="161"/>
      <c r="F60" s="161"/>
      <c r="G60" s="161"/>
      <c r="H60" s="162"/>
      <c r="I60" s="162"/>
      <c r="J60" s="163"/>
      <c r="K60" s="164"/>
      <c r="L60" s="165"/>
      <c r="M60" s="165"/>
      <c r="N60" s="166"/>
      <c r="O60" s="166"/>
      <c r="P60" s="167"/>
      <c r="Q60" s="168"/>
      <c r="R60" s="169"/>
      <c r="S60" s="170"/>
      <c r="T60" s="171"/>
      <c r="U60" s="172"/>
      <c r="V60" s="173"/>
      <c r="W60" s="174"/>
      <c r="X60" s="160"/>
      <c r="Y60" s="175"/>
      <c r="Z60" s="175"/>
      <c r="AA60" s="176"/>
      <c r="AB60" s="72">
        <f t="shared" si="0"/>
        <v>0</v>
      </c>
      <c r="AE60" s="94"/>
    </row>
    <row r="61" spans="1:31" ht="19.5" customHeight="1" x14ac:dyDescent="0.25">
      <c r="A61" s="177"/>
      <c r="B61" s="180"/>
      <c r="C61" s="161"/>
      <c r="D61" s="161"/>
      <c r="E61" s="161"/>
      <c r="F61" s="161"/>
      <c r="G61" s="161"/>
      <c r="H61" s="162"/>
      <c r="I61" s="162"/>
      <c r="J61" s="163"/>
      <c r="K61" s="164"/>
      <c r="L61" s="165"/>
      <c r="M61" s="165"/>
      <c r="N61" s="166"/>
      <c r="O61" s="166"/>
      <c r="P61" s="167"/>
      <c r="Q61" s="168"/>
      <c r="R61" s="169"/>
      <c r="S61" s="170"/>
      <c r="T61" s="171"/>
      <c r="U61" s="172"/>
      <c r="V61" s="173"/>
      <c r="W61" s="174"/>
      <c r="X61" s="160"/>
      <c r="Y61" s="175"/>
      <c r="Z61" s="175"/>
      <c r="AA61" s="176"/>
      <c r="AB61" s="72">
        <f t="shared" si="0"/>
        <v>0</v>
      </c>
      <c r="AE61" s="94"/>
    </row>
    <row r="62" spans="1:31" ht="19.5" customHeight="1" x14ac:dyDescent="0.25">
      <c r="A62" s="177"/>
      <c r="B62" s="180"/>
      <c r="C62" s="161"/>
      <c r="D62" s="161"/>
      <c r="E62" s="161"/>
      <c r="F62" s="161"/>
      <c r="G62" s="161"/>
      <c r="H62" s="162"/>
      <c r="I62" s="162"/>
      <c r="J62" s="163"/>
      <c r="K62" s="164"/>
      <c r="L62" s="165"/>
      <c r="M62" s="165"/>
      <c r="N62" s="166"/>
      <c r="O62" s="166"/>
      <c r="P62" s="167"/>
      <c r="Q62" s="168"/>
      <c r="R62" s="169"/>
      <c r="S62" s="170"/>
      <c r="T62" s="171"/>
      <c r="U62" s="172"/>
      <c r="V62" s="173"/>
      <c r="W62" s="174"/>
      <c r="X62" s="160"/>
      <c r="Y62" s="175"/>
      <c r="Z62" s="175"/>
      <c r="AA62" s="176"/>
      <c r="AB62" s="72">
        <f t="shared" si="0"/>
        <v>0</v>
      </c>
      <c r="AE62" s="94"/>
    </row>
    <row r="63" spans="1:31" ht="19.5" customHeight="1" x14ac:dyDescent="0.25">
      <c r="A63" s="177"/>
      <c r="B63" s="180"/>
      <c r="C63" s="161"/>
      <c r="D63" s="161"/>
      <c r="E63" s="161"/>
      <c r="F63" s="161"/>
      <c r="G63" s="161"/>
      <c r="H63" s="162"/>
      <c r="I63" s="162"/>
      <c r="J63" s="163"/>
      <c r="K63" s="164"/>
      <c r="L63" s="165"/>
      <c r="M63" s="165"/>
      <c r="N63" s="166"/>
      <c r="O63" s="166"/>
      <c r="P63" s="167"/>
      <c r="Q63" s="168"/>
      <c r="R63" s="169"/>
      <c r="S63" s="170"/>
      <c r="T63" s="171"/>
      <c r="U63" s="172"/>
      <c r="V63" s="173"/>
      <c r="W63" s="174"/>
      <c r="X63" s="160"/>
      <c r="Y63" s="175"/>
      <c r="Z63" s="175"/>
      <c r="AA63" s="176"/>
      <c r="AB63" s="72">
        <f t="shared" si="0"/>
        <v>0</v>
      </c>
      <c r="AE63" s="94"/>
    </row>
    <row r="64" spans="1:31" ht="19.5" customHeight="1" x14ac:dyDescent="0.25">
      <c r="A64" s="177"/>
      <c r="B64" s="180"/>
      <c r="C64" s="161"/>
      <c r="D64" s="161"/>
      <c r="E64" s="161"/>
      <c r="F64" s="161"/>
      <c r="G64" s="161"/>
      <c r="H64" s="162"/>
      <c r="I64" s="162"/>
      <c r="J64" s="163"/>
      <c r="K64" s="164"/>
      <c r="L64" s="165"/>
      <c r="M64" s="165"/>
      <c r="N64" s="166"/>
      <c r="O64" s="166"/>
      <c r="P64" s="167"/>
      <c r="Q64" s="168"/>
      <c r="R64" s="169"/>
      <c r="S64" s="170"/>
      <c r="T64" s="171"/>
      <c r="U64" s="172"/>
      <c r="V64" s="173"/>
      <c r="W64" s="174"/>
      <c r="X64" s="160"/>
      <c r="Y64" s="175"/>
      <c r="Z64" s="175"/>
      <c r="AA64" s="176"/>
      <c r="AB64" s="72">
        <f t="shared" si="0"/>
        <v>0</v>
      </c>
      <c r="AE64" s="94"/>
    </row>
    <row r="65" spans="1:31" ht="19.5" customHeight="1" x14ac:dyDescent="0.25">
      <c r="A65" s="177"/>
      <c r="B65" s="180"/>
      <c r="C65" s="161"/>
      <c r="D65" s="161"/>
      <c r="E65" s="161"/>
      <c r="F65" s="161"/>
      <c r="G65" s="161"/>
      <c r="H65" s="162"/>
      <c r="I65" s="162"/>
      <c r="J65" s="163"/>
      <c r="K65" s="164"/>
      <c r="L65" s="165"/>
      <c r="M65" s="165"/>
      <c r="N65" s="166"/>
      <c r="O65" s="166"/>
      <c r="P65" s="167"/>
      <c r="Q65" s="168"/>
      <c r="R65" s="169"/>
      <c r="S65" s="170"/>
      <c r="T65" s="171"/>
      <c r="U65" s="172"/>
      <c r="V65" s="173"/>
      <c r="W65" s="174"/>
      <c r="X65" s="160"/>
      <c r="Y65" s="175"/>
      <c r="Z65" s="175"/>
      <c r="AA65" s="176"/>
      <c r="AB65" s="72">
        <f t="shared" si="0"/>
        <v>0</v>
      </c>
      <c r="AE65" s="94"/>
    </row>
    <row r="66" spans="1:31" ht="19.5" customHeight="1" x14ac:dyDescent="0.25">
      <c r="A66" s="177"/>
      <c r="B66" s="180"/>
      <c r="C66" s="161"/>
      <c r="D66" s="161"/>
      <c r="E66" s="161"/>
      <c r="F66" s="161"/>
      <c r="G66" s="161"/>
      <c r="H66" s="162"/>
      <c r="I66" s="162"/>
      <c r="J66" s="163"/>
      <c r="K66" s="164"/>
      <c r="L66" s="165"/>
      <c r="M66" s="165"/>
      <c r="N66" s="166"/>
      <c r="O66" s="166"/>
      <c r="P66" s="167"/>
      <c r="Q66" s="168"/>
      <c r="R66" s="169"/>
      <c r="S66" s="170"/>
      <c r="T66" s="171"/>
      <c r="U66" s="172"/>
      <c r="V66" s="173"/>
      <c r="W66" s="174"/>
      <c r="X66" s="160"/>
      <c r="Y66" s="175"/>
      <c r="Z66" s="175"/>
      <c r="AA66" s="176"/>
      <c r="AB66" s="72">
        <f t="shared" si="0"/>
        <v>0</v>
      </c>
      <c r="AE66" s="94"/>
    </row>
    <row r="67" spans="1:31" ht="19.5" customHeight="1" x14ac:dyDescent="0.25">
      <c r="A67" s="177"/>
      <c r="B67" s="180"/>
      <c r="C67" s="161"/>
      <c r="D67" s="161"/>
      <c r="E67" s="161"/>
      <c r="F67" s="161"/>
      <c r="G67" s="161"/>
      <c r="H67" s="162"/>
      <c r="I67" s="162"/>
      <c r="J67" s="163"/>
      <c r="K67" s="164"/>
      <c r="L67" s="165"/>
      <c r="M67" s="165"/>
      <c r="N67" s="166"/>
      <c r="O67" s="166"/>
      <c r="P67" s="167"/>
      <c r="Q67" s="168"/>
      <c r="R67" s="169"/>
      <c r="S67" s="170"/>
      <c r="T67" s="171"/>
      <c r="U67" s="172"/>
      <c r="V67" s="173"/>
      <c r="W67" s="174"/>
      <c r="X67" s="160"/>
      <c r="Y67" s="175"/>
      <c r="Z67" s="175"/>
      <c r="AA67" s="176"/>
      <c r="AB67" s="72">
        <f t="shared" si="0"/>
        <v>0</v>
      </c>
      <c r="AE67" s="94"/>
    </row>
    <row r="68" spans="1:31" ht="19.5" customHeight="1" x14ac:dyDescent="0.25">
      <c r="A68" s="177"/>
      <c r="B68" s="180"/>
      <c r="C68" s="161"/>
      <c r="D68" s="161"/>
      <c r="E68" s="161"/>
      <c r="F68" s="161"/>
      <c r="G68" s="161"/>
      <c r="H68" s="162"/>
      <c r="I68" s="162"/>
      <c r="J68" s="163"/>
      <c r="K68" s="164"/>
      <c r="L68" s="165"/>
      <c r="M68" s="165"/>
      <c r="N68" s="166"/>
      <c r="O68" s="166"/>
      <c r="P68" s="167"/>
      <c r="Q68" s="168"/>
      <c r="R68" s="169"/>
      <c r="S68" s="170"/>
      <c r="T68" s="171"/>
      <c r="U68" s="172"/>
      <c r="V68" s="173"/>
      <c r="W68" s="174"/>
      <c r="X68" s="160"/>
      <c r="Y68" s="175"/>
      <c r="Z68" s="175"/>
      <c r="AA68" s="176"/>
      <c r="AB68" s="72">
        <f t="shared" si="0"/>
        <v>0</v>
      </c>
      <c r="AE68" s="94"/>
    </row>
    <row r="69" spans="1:31" ht="19.5" customHeight="1" x14ac:dyDescent="0.25">
      <c r="A69" s="177"/>
      <c r="B69" s="180"/>
      <c r="C69" s="161"/>
      <c r="D69" s="161"/>
      <c r="E69" s="161"/>
      <c r="F69" s="161"/>
      <c r="G69" s="161"/>
      <c r="H69" s="162"/>
      <c r="I69" s="162"/>
      <c r="J69" s="163"/>
      <c r="K69" s="164"/>
      <c r="L69" s="165"/>
      <c r="M69" s="165"/>
      <c r="N69" s="166"/>
      <c r="O69" s="166"/>
      <c r="P69" s="167"/>
      <c r="Q69" s="168"/>
      <c r="R69" s="169"/>
      <c r="S69" s="170"/>
      <c r="T69" s="171"/>
      <c r="U69" s="172"/>
      <c r="V69" s="173"/>
      <c r="W69" s="174"/>
      <c r="X69" s="160"/>
      <c r="Y69" s="175"/>
      <c r="Z69" s="175"/>
      <c r="AA69" s="176"/>
      <c r="AB69" s="72">
        <f t="shared" si="0"/>
        <v>0</v>
      </c>
      <c r="AE69" s="94"/>
    </row>
    <row r="70" spans="1:31" ht="19.5" customHeight="1" x14ac:dyDescent="0.25">
      <c r="A70" s="177"/>
      <c r="B70" s="180"/>
      <c r="C70" s="161"/>
      <c r="D70" s="161"/>
      <c r="E70" s="161"/>
      <c r="F70" s="161"/>
      <c r="G70" s="161"/>
      <c r="H70" s="162"/>
      <c r="I70" s="162"/>
      <c r="J70" s="163"/>
      <c r="K70" s="164"/>
      <c r="L70" s="165"/>
      <c r="M70" s="165"/>
      <c r="N70" s="166"/>
      <c r="O70" s="166"/>
      <c r="P70" s="167"/>
      <c r="Q70" s="168"/>
      <c r="R70" s="169"/>
      <c r="S70" s="170"/>
      <c r="T70" s="171"/>
      <c r="U70" s="172"/>
      <c r="V70" s="173"/>
      <c r="W70" s="174"/>
      <c r="X70" s="160"/>
      <c r="Y70" s="175"/>
      <c r="Z70" s="175"/>
      <c r="AA70" s="176"/>
      <c r="AB70" s="72">
        <f t="shared" si="0"/>
        <v>0</v>
      </c>
      <c r="AE70" s="94"/>
    </row>
    <row r="71" spans="1:31" ht="19.5" customHeight="1" x14ac:dyDescent="0.25">
      <c r="A71" s="177"/>
      <c r="B71" s="180"/>
      <c r="C71" s="161"/>
      <c r="D71" s="161"/>
      <c r="E71" s="161"/>
      <c r="F71" s="161"/>
      <c r="G71" s="161"/>
      <c r="H71" s="162"/>
      <c r="I71" s="162"/>
      <c r="J71" s="163"/>
      <c r="K71" s="164"/>
      <c r="L71" s="165"/>
      <c r="M71" s="165"/>
      <c r="N71" s="166"/>
      <c r="O71" s="166"/>
      <c r="P71" s="167"/>
      <c r="Q71" s="168"/>
      <c r="R71" s="169"/>
      <c r="S71" s="170"/>
      <c r="T71" s="171"/>
      <c r="U71" s="172"/>
      <c r="V71" s="173"/>
      <c r="W71" s="174"/>
      <c r="X71" s="160"/>
      <c r="Y71" s="175"/>
      <c r="Z71" s="175"/>
      <c r="AA71" s="176"/>
      <c r="AB71" s="72">
        <f t="shared" si="0"/>
        <v>0</v>
      </c>
      <c r="AE71" s="94"/>
    </row>
    <row r="72" spans="1:31" ht="19.5" customHeight="1" x14ac:dyDescent="0.25">
      <c r="A72" s="177"/>
      <c r="B72" s="180"/>
      <c r="C72" s="161"/>
      <c r="D72" s="161"/>
      <c r="E72" s="161"/>
      <c r="F72" s="161"/>
      <c r="G72" s="161"/>
      <c r="H72" s="162"/>
      <c r="I72" s="162"/>
      <c r="J72" s="163"/>
      <c r="K72" s="164"/>
      <c r="L72" s="165"/>
      <c r="M72" s="165"/>
      <c r="N72" s="166"/>
      <c r="O72" s="166"/>
      <c r="P72" s="167"/>
      <c r="Q72" s="168"/>
      <c r="R72" s="169"/>
      <c r="S72" s="170"/>
      <c r="T72" s="171"/>
      <c r="U72" s="172"/>
      <c r="V72" s="173"/>
      <c r="W72" s="174"/>
      <c r="X72" s="160"/>
      <c r="Y72" s="175"/>
      <c r="Z72" s="175"/>
      <c r="AA72" s="176"/>
      <c r="AB72" s="72">
        <f t="shared" si="0"/>
        <v>0</v>
      </c>
      <c r="AE72" s="94"/>
    </row>
    <row r="73" spans="1:31" ht="19.5" customHeight="1" x14ac:dyDescent="0.25">
      <c r="A73" s="177"/>
      <c r="B73" s="180"/>
      <c r="C73" s="161"/>
      <c r="D73" s="161"/>
      <c r="E73" s="161"/>
      <c r="F73" s="161"/>
      <c r="G73" s="161"/>
      <c r="H73" s="162"/>
      <c r="I73" s="162"/>
      <c r="J73" s="163"/>
      <c r="K73" s="164"/>
      <c r="L73" s="165"/>
      <c r="M73" s="165"/>
      <c r="N73" s="166"/>
      <c r="O73" s="166"/>
      <c r="P73" s="167"/>
      <c r="Q73" s="168"/>
      <c r="R73" s="169"/>
      <c r="S73" s="170"/>
      <c r="T73" s="171"/>
      <c r="U73" s="172"/>
      <c r="V73" s="173"/>
      <c r="W73" s="174"/>
      <c r="X73" s="160"/>
      <c r="Y73" s="175"/>
      <c r="Z73" s="175"/>
      <c r="AA73" s="176"/>
      <c r="AB73" s="72">
        <f t="shared" si="0"/>
        <v>0</v>
      </c>
      <c r="AE73" s="94"/>
    </row>
    <row r="74" spans="1:31" ht="19.5" customHeight="1" x14ac:dyDescent="0.25">
      <c r="A74" s="177"/>
      <c r="B74" s="180"/>
      <c r="C74" s="161"/>
      <c r="D74" s="161"/>
      <c r="E74" s="161"/>
      <c r="F74" s="161"/>
      <c r="G74" s="161"/>
      <c r="H74" s="162"/>
      <c r="I74" s="162"/>
      <c r="J74" s="163"/>
      <c r="K74" s="164"/>
      <c r="L74" s="165"/>
      <c r="M74" s="165"/>
      <c r="N74" s="166"/>
      <c r="O74" s="166"/>
      <c r="P74" s="167"/>
      <c r="Q74" s="168"/>
      <c r="R74" s="169"/>
      <c r="S74" s="170"/>
      <c r="T74" s="171"/>
      <c r="U74" s="172"/>
      <c r="V74" s="173"/>
      <c r="W74" s="174"/>
      <c r="X74" s="160"/>
      <c r="Y74" s="175"/>
      <c r="Z74" s="175"/>
      <c r="AA74" s="176"/>
      <c r="AB74" s="72">
        <f t="shared" si="0"/>
        <v>0</v>
      </c>
      <c r="AE74" s="94"/>
    </row>
    <row r="75" spans="1:31" ht="19.5" customHeight="1" x14ac:dyDescent="0.25">
      <c r="A75" s="177"/>
      <c r="B75" s="180"/>
      <c r="C75" s="161"/>
      <c r="D75" s="161"/>
      <c r="E75" s="161"/>
      <c r="F75" s="161"/>
      <c r="G75" s="161"/>
      <c r="H75" s="162"/>
      <c r="I75" s="162"/>
      <c r="J75" s="163"/>
      <c r="K75" s="164"/>
      <c r="L75" s="165"/>
      <c r="M75" s="165"/>
      <c r="N75" s="166"/>
      <c r="O75" s="166"/>
      <c r="P75" s="167"/>
      <c r="Q75" s="168"/>
      <c r="R75" s="169"/>
      <c r="S75" s="170"/>
      <c r="T75" s="171"/>
      <c r="U75" s="172"/>
      <c r="V75" s="173"/>
      <c r="W75" s="174"/>
      <c r="X75" s="160"/>
      <c r="Y75" s="175"/>
      <c r="Z75" s="175"/>
      <c r="AA75" s="176"/>
      <c r="AB75" s="72">
        <f t="shared" si="0"/>
        <v>0</v>
      </c>
      <c r="AE75" s="94"/>
    </row>
    <row r="76" spans="1:31" ht="19.5" customHeight="1" x14ac:dyDescent="0.25">
      <c r="A76" s="177"/>
      <c r="B76" s="180"/>
      <c r="C76" s="161"/>
      <c r="D76" s="161"/>
      <c r="E76" s="161"/>
      <c r="F76" s="161"/>
      <c r="G76" s="161"/>
      <c r="H76" s="162"/>
      <c r="I76" s="162"/>
      <c r="J76" s="163"/>
      <c r="K76" s="164"/>
      <c r="L76" s="165"/>
      <c r="M76" s="165"/>
      <c r="N76" s="166"/>
      <c r="O76" s="166"/>
      <c r="P76" s="167"/>
      <c r="Q76" s="168"/>
      <c r="R76" s="169"/>
      <c r="S76" s="170"/>
      <c r="T76" s="171"/>
      <c r="U76" s="172"/>
      <c r="V76" s="173"/>
      <c r="W76" s="174"/>
      <c r="X76" s="160"/>
      <c r="Y76" s="175"/>
      <c r="Z76" s="175"/>
      <c r="AA76" s="176"/>
      <c r="AB76" s="72">
        <f t="shared" si="0"/>
        <v>0</v>
      </c>
      <c r="AE76" s="94"/>
    </row>
    <row r="77" spans="1:31" ht="19.5" customHeight="1" x14ac:dyDescent="0.25">
      <c r="A77" s="177"/>
      <c r="B77" s="180"/>
      <c r="C77" s="161"/>
      <c r="D77" s="161"/>
      <c r="E77" s="161"/>
      <c r="F77" s="161"/>
      <c r="G77" s="161"/>
      <c r="H77" s="162"/>
      <c r="I77" s="162"/>
      <c r="J77" s="163"/>
      <c r="K77" s="164"/>
      <c r="L77" s="165"/>
      <c r="M77" s="165"/>
      <c r="N77" s="166"/>
      <c r="O77" s="166"/>
      <c r="P77" s="167"/>
      <c r="Q77" s="168"/>
      <c r="R77" s="169"/>
      <c r="S77" s="170"/>
      <c r="T77" s="171"/>
      <c r="U77" s="172"/>
      <c r="V77" s="173"/>
      <c r="W77" s="174"/>
      <c r="X77" s="160"/>
      <c r="Y77" s="175"/>
      <c r="Z77" s="175"/>
      <c r="AA77" s="176"/>
      <c r="AB77" s="72">
        <f t="shared" si="0"/>
        <v>0</v>
      </c>
      <c r="AE77" s="94"/>
    </row>
    <row r="78" spans="1:31" ht="19.5" customHeight="1" x14ac:dyDescent="0.25">
      <c r="A78" s="177"/>
      <c r="B78" s="180"/>
      <c r="C78" s="161"/>
      <c r="D78" s="161"/>
      <c r="E78" s="161"/>
      <c r="F78" s="161"/>
      <c r="G78" s="161"/>
      <c r="H78" s="162"/>
      <c r="I78" s="162"/>
      <c r="J78" s="163"/>
      <c r="K78" s="164"/>
      <c r="L78" s="165"/>
      <c r="M78" s="165"/>
      <c r="N78" s="166"/>
      <c r="O78" s="166"/>
      <c r="P78" s="167"/>
      <c r="Q78" s="168"/>
      <c r="R78" s="169"/>
      <c r="S78" s="170"/>
      <c r="T78" s="171"/>
      <c r="U78" s="172"/>
      <c r="V78" s="173"/>
      <c r="W78" s="174"/>
      <c r="X78" s="160"/>
      <c r="Y78" s="175"/>
      <c r="Z78" s="175"/>
      <c r="AA78" s="176"/>
      <c r="AB78" s="72">
        <f t="shared" si="0"/>
        <v>0</v>
      </c>
      <c r="AE78" s="94"/>
    </row>
    <row r="79" spans="1:31" ht="19.5" customHeight="1" x14ac:dyDescent="0.25">
      <c r="A79" s="177"/>
      <c r="B79" s="180"/>
      <c r="C79" s="161"/>
      <c r="D79" s="161"/>
      <c r="E79" s="161"/>
      <c r="F79" s="161"/>
      <c r="G79" s="161"/>
      <c r="H79" s="162"/>
      <c r="I79" s="162"/>
      <c r="J79" s="163"/>
      <c r="K79" s="164"/>
      <c r="L79" s="165"/>
      <c r="M79" s="165"/>
      <c r="N79" s="166"/>
      <c r="O79" s="166"/>
      <c r="P79" s="167"/>
      <c r="Q79" s="168"/>
      <c r="R79" s="169"/>
      <c r="S79" s="170"/>
      <c r="T79" s="171"/>
      <c r="U79" s="172"/>
      <c r="V79" s="173"/>
      <c r="W79" s="174"/>
      <c r="X79" s="160"/>
      <c r="Y79" s="175"/>
      <c r="Z79" s="175"/>
      <c r="AA79" s="176"/>
      <c r="AB79" s="72">
        <f t="shared" si="0"/>
        <v>0</v>
      </c>
      <c r="AE79" s="94"/>
    </row>
    <row r="80" spans="1:31" ht="19.5" customHeight="1" x14ac:dyDescent="0.25">
      <c r="A80" s="177"/>
      <c r="B80" s="180"/>
      <c r="C80" s="161"/>
      <c r="D80" s="161"/>
      <c r="E80" s="161"/>
      <c r="F80" s="161"/>
      <c r="G80" s="161"/>
      <c r="H80" s="162"/>
      <c r="I80" s="162"/>
      <c r="J80" s="163"/>
      <c r="K80" s="164"/>
      <c r="L80" s="165"/>
      <c r="M80" s="165"/>
      <c r="N80" s="166"/>
      <c r="O80" s="166"/>
      <c r="P80" s="167"/>
      <c r="Q80" s="168"/>
      <c r="R80" s="169"/>
      <c r="S80" s="170"/>
      <c r="T80" s="171"/>
      <c r="U80" s="172"/>
      <c r="V80" s="173"/>
      <c r="W80" s="174"/>
      <c r="X80" s="160"/>
      <c r="Y80" s="175"/>
      <c r="Z80" s="175"/>
      <c r="AA80" s="176"/>
      <c r="AB80" s="72">
        <f t="shared" si="0"/>
        <v>0</v>
      </c>
      <c r="AE80" s="94"/>
    </row>
    <row r="81" spans="1:31" ht="19.5" customHeight="1" x14ac:dyDescent="0.25">
      <c r="A81" s="177"/>
      <c r="B81" s="180"/>
      <c r="C81" s="161"/>
      <c r="D81" s="161"/>
      <c r="E81" s="161"/>
      <c r="F81" s="161"/>
      <c r="G81" s="161"/>
      <c r="H81" s="162"/>
      <c r="I81" s="162"/>
      <c r="J81" s="163"/>
      <c r="K81" s="164"/>
      <c r="L81" s="165"/>
      <c r="M81" s="165"/>
      <c r="N81" s="166"/>
      <c r="O81" s="166"/>
      <c r="P81" s="167"/>
      <c r="Q81" s="168"/>
      <c r="R81" s="169"/>
      <c r="S81" s="170"/>
      <c r="T81" s="171"/>
      <c r="U81" s="172"/>
      <c r="V81" s="173"/>
      <c r="W81" s="174"/>
      <c r="X81" s="160"/>
      <c r="Y81" s="175"/>
      <c r="Z81" s="175"/>
      <c r="AA81" s="176"/>
      <c r="AB81" s="72">
        <f t="shared" si="0"/>
        <v>0</v>
      </c>
      <c r="AE81" s="94"/>
    </row>
    <row r="82" spans="1:31" ht="19.5" customHeight="1" x14ac:dyDescent="0.25">
      <c r="A82" s="177"/>
      <c r="B82" s="180"/>
      <c r="C82" s="161"/>
      <c r="D82" s="161"/>
      <c r="E82" s="161"/>
      <c r="F82" s="161"/>
      <c r="G82" s="161"/>
      <c r="H82" s="162"/>
      <c r="I82" s="162"/>
      <c r="J82" s="163"/>
      <c r="K82" s="164"/>
      <c r="L82" s="165"/>
      <c r="M82" s="165"/>
      <c r="N82" s="166"/>
      <c r="O82" s="166"/>
      <c r="P82" s="167"/>
      <c r="Q82" s="168"/>
      <c r="R82" s="169"/>
      <c r="S82" s="170"/>
      <c r="T82" s="171"/>
      <c r="U82" s="172"/>
      <c r="V82" s="173"/>
      <c r="W82" s="174"/>
      <c r="X82" s="160"/>
      <c r="Y82" s="175"/>
      <c r="Z82" s="175"/>
      <c r="AA82" s="176"/>
      <c r="AB82" s="72">
        <f t="shared" si="0"/>
        <v>0</v>
      </c>
      <c r="AE82" s="94"/>
    </row>
    <row r="83" spans="1:31" ht="19.5" customHeight="1" x14ac:dyDescent="0.25">
      <c r="A83" s="177"/>
      <c r="B83" s="180"/>
      <c r="C83" s="161"/>
      <c r="D83" s="161"/>
      <c r="E83" s="161"/>
      <c r="F83" s="161"/>
      <c r="G83" s="161"/>
      <c r="H83" s="162"/>
      <c r="I83" s="162"/>
      <c r="J83" s="163"/>
      <c r="K83" s="164"/>
      <c r="L83" s="165"/>
      <c r="M83" s="165"/>
      <c r="N83" s="166"/>
      <c r="O83" s="166"/>
      <c r="P83" s="167"/>
      <c r="Q83" s="168"/>
      <c r="R83" s="169"/>
      <c r="S83" s="170"/>
      <c r="T83" s="171"/>
      <c r="U83" s="172"/>
      <c r="V83" s="173"/>
      <c r="W83" s="174"/>
      <c r="X83" s="160"/>
      <c r="Y83" s="175"/>
      <c r="Z83" s="175"/>
      <c r="AA83" s="176"/>
      <c r="AB83" s="72">
        <f t="shared" si="0"/>
        <v>0</v>
      </c>
      <c r="AE83" s="94"/>
    </row>
    <row r="84" spans="1:31" ht="19.5" customHeight="1" x14ac:dyDescent="0.25">
      <c r="A84" s="177"/>
      <c r="B84" s="180"/>
      <c r="C84" s="161"/>
      <c r="D84" s="161"/>
      <c r="E84" s="161"/>
      <c r="F84" s="161"/>
      <c r="G84" s="161"/>
      <c r="H84" s="162"/>
      <c r="I84" s="162"/>
      <c r="J84" s="163"/>
      <c r="K84" s="164"/>
      <c r="L84" s="165"/>
      <c r="M84" s="165"/>
      <c r="N84" s="166"/>
      <c r="O84" s="166"/>
      <c r="P84" s="167"/>
      <c r="Q84" s="168"/>
      <c r="R84" s="169"/>
      <c r="S84" s="170"/>
      <c r="T84" s="171"/>
      <c r="U84" s="172"/>
      <c r="V84" s="173"/>
      <c r="W84" s="174"/>
      <c r="X84" s="160"/>
      <c r="Y84" s="175"/>
      <c r="Z84" s="175"/>
      <c r="AA84" s="176"/>
      <c r="AB84" s="72">
        <f t="shared" si="0"/>
        <v>0</v>
      </c>
      <c r="AE84" s="94"/>
    </row>
    <row r="85" spans="1:31" ht="19.5" customHeight="1" x14ac:dyDescent="0.25">
      <c r="A85" s="177"/>
      <c r="B85" s="180"/>
      <c r="C85" s="161"/>
      <c r="D85" s="161"/>
      <c r="E85" s="161"/>
      <c r="F85" s="161"/>
      <c r="G85" s="161"/>
      <c r="H85" s="162"/>
      <c r="I85" s="162"/>
      <c r="J85" s="163"/>
      <c r="K85" s="164"/>
      <c r="L85" s="165"/>
      <c r="M85" s="165"/>
      <c r="N85" s="166"/>
      <c r="O85" s="166"/>
      <c r="P85" s="167"/>
      <c r="Q85" s="168"/>
      <c r="R85" s="169"/>
      <c r="S85" s="170"/>
      <c r="T85" s="171"/>
      <c r="U85" s="172"/>
      <c r="V85" s="173"/>
      <c r="W85" s="174"/>
      <c r="X85" s="160"/>
      <c r="Y85" s="175"/>
      <c r="Z85" s="175"/>
      <c r="AA85" s="176"/>
      <c r="AB85" s="72">
        <f t="shared" si="0"/>
        <v>0</v>
      </c>
      <c r="AE85" s="94"/>
    </row>
    <row r="86" spans="1:31" ht="19.5" customHeight="1" x14ac:dyDescent="0.25">
      <c r="A86" s="177"/>
      <c r="B86" s="180"/>
      <c r="C86" s="161"/>
      <c r="D86" s="161"/>
      <c r="E86" s="161"/>
      <c r="F86" s="161"/>
      <c r="G86" s="161"/>
      <c r="H86" s="162"/>
      <c r="I86" s="162"/>
      <c r="J86" s="163"/>
      <c r="K86" s="164"/>
      <c r="L86" s="165"/>
      <c r="M86" s="165"/>
      <c r="N86" s="166"/>
      <c r="O86" s="166"/>
      <c r="P86" s="167"/>
      <c r="Q86" s="168"/>
      <c r="R86" s="169"/>
      <c r="S86" s="170"/>
      <c r="T86" s="171"/>
      <c r="U86" s="172"/>
      <c r="V86" s="173"/>
      <c r="W86" s="174"/>
      <c r="X86" s="160"/>
      <c r="Y86" s="175"/>
      <c r="Z86" s="175"/>
      <c r="AA86" s="176"/>
      <c r="AB86" s="72">
        <f t="shared" si="0"/>
        <v>0</v>
      </c>
      <c r="AE86" s="94"/>
    </row>
    <row r="87" spans="1:31" ht="19.5" customHeight="1" x14ac:dyDescent="0.25">
      <c r="A87" s="177"/>
      <c r="B87" s="180"/>
      <c r="C87" s="161"/>
      <c r="D87" s="161"/>
      <c r="E87" s="161"/>
      <c r="F87" s="161"/>
      <c r="G87" s="161"/>
      <c r="H87" s="162"/>
      <c r="I87" s="162"/>
      <c r="J87" s="163"/>
      <c r="K87" s="164"/>
      <c r="L87" s="165"/>
      <c r="M87" s="165"/>
      <c r="N87" s="166"/>
      <c r="O87" s="166"/>
      <c r="P87" s="167"/>
      <c r="Q87" s="168"/>
      <c r="R87" s="169"/>
      <c r="S87" s="170"/>
      <c r="T87" s="171"/>
      <c r="U87" s="172"/>
      <c r="V87" s="173"/>
      <c r="W87" s="174"/>
      <c r="X87" s="160"/>
      <c r="Y87" s="175"/>
      <c r="Z87" s="175"/>
      <c r="AA87" s="176"/>
      <c r="AB87" s="72">
        <f t="shared" si="0"/>
        <v>0</v>
      </c>
      <c r="AE87" s="94"/>
    </row>
    <row r="88" spans="1:31" ht="19.5" customHeight="1" x14ac:dyDescent="0.25">
      <c r="A88" s="177"/>
      <c r="B88" s="180"/>
      <c r="C88" s="161"/>
      <c r="D88" s="161"/>
      <c r="E88" s="161"/>
      <c r="F88" s="161"/>
      <c r="G88" s="161"/>
      <c r="H88" s="162"/>
      <c r="I88" s="162"/>
      <c r="J88" s="163"/>
      <c r="K88" s="164"/>
      <c r="L88" s="165"/>
      <c r="M88" s="165"/>
      <c r="N88" s="166"/>
      <c r="O88" s="166"/>
      <c r="P88" s="167"/>
      <c r="Q88" s="168"/>
      <c r="R88" s="169"/>
      <c r="S88" s="170"/>
      <c r="T88" s="171"/>
      <c r="U88" s="172"/>
      <c r="V88" s="173"/>
      <c r="W88" s="174"/>
      <c r="X88" s="160"/>
      <c r="Y88" s="175"/>
      <c r="Z88" s="175"/>
      <c r="AA88" s="176"/>
      <c r="AB88" s="72">
        <f t="shared" si="0"/>
        <v>0</v>
      </c>
      <c r="AE88" s="94"/>
    </row>
    <row r="89" spans="1:31" ht="19.5" customHeight="1" x14ac:dyDescent="0.25">
      <c r="A89" s="177"/>
      <c r="B89" s="180"/>
      <c r="C89" s="161"/>
      <c r="D89" s="161"/>
      <c r="E89" s="161"/>
      <c r="F89" s="161"/>
      <c r="G89" s="161"/>
      <c r="H89" s="162"/>
      <c r="I89" s="162"/>
      <c r="J89" s="163"/>
      <c r="K89" s="164"/>
      <c r="L89" s="165"/>
      <c r="M89" s="165"/>
      <c r="N89" s="166"/>
      <c r="O89" s="166"/>
      <c r="P89" s="167"/>
      <c r="Q89" s="168"/>
      <c r="R89" s="169"/>
      <c r="S89" s="170"/>
      <c r="T89" s="171"/>
      <c r="U89" s="172"/>
      <c r="V89" s="173"/>
      <c r="W89" s="174"/>
      <c r="X89" s="160"/>
      <c r="Y89" s="175"/>
      <c r="Z89" s="175"/>
      <c r="AA89" s="176"/>
      <c r="AB89" s="72">
        <f t="shared" si="0"/>
        <v>0</v>
      </c>
      <c r="AE89" s="94"/>
    </row>
    <row r="90" spans="1:31" ht="19.5" customHeight="1" x14ac:dyDescent="0.25">
      <c r="A90" s="177"/>
      <c r="B90" s="180"/>
      <c r="C90" s="161"/>
      <c r="D90" s="161"/>
      <c r="E90" s="161"/>
      <c r="F90" s="161"/>
      <c r="G90" s="161"/>
      <c r="H90" s="162"/>
      <c r="I90" s="162"/>
      <c r="J90" s="163"/>
      <c r="K90" s="164"/>
      <c r="L90" s="165"/>
      <c r="M90" s="165"/>
      <c r="N90" s="166"/>
      <c r="O90" s="166"/>
      <c r="P90" s="167"/>
      <c r="Q90" s="168"/>
      <c r="R90" s="169"/>
      <c r="S90" s="170"/>
      <c r="T90" s="171"/>
      <c r="U90" s="172"/>
      <c r="V90" s="173"/>
      <c r="W90" s="174"/>
      <c r="X90" s="160"/>
      <c r="Y90" s="175"/>
      <c r="Z90" s="175"/>
      <c r="AA90" s="176"/>
      <c r="AB90" s="72">
        <f t="shared" si="0"/>
        <v>0</v>
      </c>
      <c r="AE90" s="94"/>
    </row>
    <row r="91" spans="1:31" ht="19.5" customHeight="1" x14ac:dyDescent="0.25">
      <c r="A91" s="177"/>
      <c r="B91" s="180"/>
      <c r="C91" s="161"/>
      <c r="D91" s="161"/>
      <c r="E91" s="161"/>
      <c r="F91" s="161"/>
      <c r="G91" s="161"/>
      <c r="H91" s="162"/>
      <c r="I91" s="162"/>
      <c r="J91" s="163"/>
      <c r="K91" s="164"/>
      <c r="L91" s="165"/>
      <c r="M91" s="165"/>
      <c r="N91" s="166"/>
      <c r="O91" s="166"/>
      <c r="P91" s="167"/>
      <c r="Q91" s="168"/>
      <c r="R91" s="169"/>
      <c r="S91" s="170"/>
      <c r="T91" s="171"/>
      <c r="U91" s="172"/>
      <c r="V91" s="173"/>
      <c r="W91" s="174"/>
      <c r="X91" s="160"/>
      <c r="Y91" s="175"/>
      <c r="Z91" s="175"/>
      <c r="AA91" s="176"/>
      <c r="AB91" s="72">
        <f t="shared" si="0"/>
        <v>0</v>
      </c>
      <c r="AE91" s="94"/>
    </row>
    <row r="92" spans="1:31" ht="19.5" customHeight="1" x14ac:dyDescent="0.25">
      <c r="A92" s="177"/>
      <c r="B92" s="180"/>
      <c r="C92" s="161"/>
      <c r="D92" s="161"/>
      <c r="E92" s="161"/>
      <c r="F92" s="161"/>
      <c r="G92" s="161"/>
      <c r="H92" s="162"/>
      <c r="I92" s="162"/>
      <c r="J92" s="163"/>
      <c r="K92" s="164"/>
      <c r="L92" s="165"/>
      <c r="M92" s="165"/>
      <c r="N92" s="166"/>
      <c r="O92" s="166"/>
      <c r="P92" s="167"/>
      <c r="Q92" s="168"/>
      <c r="R92" s="169"/>
      <c r="S92" s="170"/>
      <c r="T92" s="171"/>
      <c r="U92" s="172"/>
      <c r="V92" s="173"/>
      <c r="W92" s="174"/>
      <c r="X92" s="160"/>
      <c r="Y92" s="175"/>
      <c r="Z92" s="175"/>
      <c r="AA92" s="176"/>
      <c r="AB92" s="72">
        <f t="shared" si="0"/>
        <v>0</v>
      </c>
      <c r="AE92" s="94"/>
    </row>
    <row r="93" spans="1:31" ht="19.5" customHeight="1" x14ac:dyDescent="0.25">
      <c r="A93" s="177"/>
      <c r="B93" s="180"/>
      <c r="C93" s="161"/>
      <c r="D93" s="161"/>
      <c r="E93" s="161"/>
      <c r="F93" s="161"/>
      <c r="G93" s="161"/>
      <c r="H93" s="162"/>
      <c r="I93" s="162"/>
      <c r="J93" s="163"/>
      <c r="K93" s="164"/>
      <c r="L93" s="165"/>
      <c r="M93" s="165"/>
      <c r="N93" s="166"/>
      <c r="O93" s="166"/>
      <c r="P93" s="167"/>
      <c r="Q93" s="168"/>
      <c r="R93" s="169"/>
      <c r="S93" s="170"/>
      <c r="T93" s="171"/>
      <c r="U93" s="172"/>
      <c r="V93" s="173"/>
      <c r="W93" s="174"/>
      <c r="X93" s="160"/>
      <c r="Y93" s="175"/>
      <c r="Z93" s="175"/>
      <c r="AA93" s="176"/>
      <c r="AB93" s="72">
        <f t="shared" si="0"/>
        <v>0</v>
      </c>
      <c r="AE93" s="94"/>
    </row>
    <row r="94" spans="1:31" ht="19.5" customHeight="1" x14ac:dyDescent="0.25">
      <c r="A94" s="177"/>
      <c r="B94" s="180"/>
      <c r="C94" s="161"/>
      <c r="D94" s="161"/>
      <c r="E94" s="161"/>
      <c r="F94" s="161"/>
      <c r="G94" s="161"/>
      <c r="H94" s="162"/>
      <c r="I94" s="162"/>
      <c r="J94" s="163"/>
      <c r="K94" s="164"/>
      <c r="L94" s="165"/>
      <c r="M94" s="165"/>
      <c r="N94" s="166"/>
      <c r="O94" s="166"/>
      <c r="P94" s="167"/>
      <c r="Q94" s="168"/>
      <c r="R94" s="169"/>
      <c r="S94" s="170"/>
      <c r="T94" s="171"/>
      <c r="U94" s="172"/>
      <c r="V94" s="173"/>
      <c r="W94" s="174"/>
      <c r="X94" s="160"/>
      <c r="Y94" s="175"/>
      <c r="Z94" s="175"/>
      <c r="AA94" s="176"/>
      <c r="AB94" s="72">
        <f t="shared" si="0"/>
        <v>0</v>
      </c>
      <c r="AE94" s="94"/>
    </row>
    <row r="95" spans="1:31" ht="19.5" customHeight="1" x14ac:dyDescent="0.25">
      <c r="A95" s="177"/>
      <c r="B95" s="180"/>
      <c r="C95" s="161"/>
      <c r="D95" s="161"/>
      <c r="E95" s="161"/>
      <c r="F95" s="161"/>
      <c r="G95" s="161"/>
      <c r="H95" s="162"/>
      <c r="I95" s="162"/>
      <c r="J95" s="163"/>
      <c r="K95" s="164"/>
      <c r="L95" s="165"/>
      <c r="M95" s="165"/>
      <c r="N95" s="166"/>
      <c r="O95" s="166"/>
      <c r="P95" s="167"/>
      <c r="Q95" s="168"/>
      <c r="R95" s="169"/>
      <c r="S95" s="170"/>
      <c r="T95" s="171"/>
      <c r="U95" s="172"/>
      <c r="V95" s="173"/>
      <c r="W95" s="174"/>
      <c r="X95" s="160"/>
      <c r="Y95" s="175"/>
      <c r="Z95" s="175"/>
      <c r="AA95" s="176"/>
      <c r="AB95" s="72">
        <f t="shared" si="0"/>
        <v>0</v>
      </c>
      <c r="AE95" s="94"/>
    </row>
    <row r="96" spans="1:31" ht="19.5" customHeight="1" x14ac:dyDescent="0.25">
      <c r="A96" s="177"/>
      <c r="B96" s="180"/>
      <c r="C96" s="161"/>
      <c r="D96" s="161"/>
      <c r="E96" s="161"/>
      <c r="F96" s="161"/>
      <c r="G96" s="161"/>
      <c r="H96" s="162"/>
      <c r="I96" s="162"/>
      <c r="J96" s="163"/>
      <c r="K96" s="164"/>
      <c r="L96" s="165"/>
      <c r="M96" s="165"/>
      <c r="N96" s="166"/>
      <c r="O96" s="166"/>
      <c r="P96" s="167"/>
      <c r="Q96" s="168"/>
      <c r="R96" s="169"/>
      <c r="S96" s="170"/>
      <c r="T96" s="171"/>
      <c r="U96" s="172"/>
      <c r="V96" s="173"/>
      <c r="W96" s="174"/>
      <c r="X96" s="160"/>
      <c r="Y96" s="175"/>
      <c r="Z96" s="175"/>
      <c r="AA96" s="176"/>
      <c r="AB96" s="72">
        <f t="shared" si="0"/>
        <v>0</v>
      </c>
      <c r="AE96" s="94"/>
    </row>
    <row r="97" spans="1:31" ht="19.5" customHeight="1" x14ac:dyDescent="0.25">
      <c r="A97" s="177"/>
      <c r="B97" s="180"/>
      <c r="C97" s="161"/>
      <c r="D97" s="161"/>
      <c r="E97" s="161"/>
      <c r="F97" s="161"/>
      <c r="G97" s="161"/>
      <c r="H97" s="162"/>
      <c r="I97" s="162"/>
      <c r="J97" s="163"/>
      <c r="K97" s="164"/>
      <c r="L97" s="165"/>
      <c r="M97" s="165"/>
      <c r="N97" s="166"/>
      <c r="O97" s="166"/>
      <c r="P97" s="167"/>
      <c r="Q97" s="168"/>
      <c r="R97" s="169"/>
      <c r="S97" s="170"/>
      <c r="T97" s="171"/>
      <c r="U97" s="172"/>
      <c r="V97" s="173"/>
      <c r="W97" s="174"/>
      <c r="X97" s="160"/>
      <c r="Y97" s="175"/>
      <c r="Z97" s="175"/>
      <c r="AA97" s="176"/>
      <c r="AB97" s="72">
        <f t="shared" si="0"/>
        <v>0</v>
      </c>
      <c r="AE97" s="94"/>
    </row>
    <row r="98" spans="1:31" ht="19.5" customHeight="1" x14ac:dyDescent="0.25">
      <c r="A98" s="177"/>
      <c r="B98" s="180"/>
      <c r="C98" s="161"/>
      <c r="D98" s="161"/>
      <c r="E98" s="161"/>
      <c r="F98" s="161"/>
      <c r="G98" s="161"/>
      <c r="H98" s="162"/>
      <c r="I98" s="162"/>
      <c r="J98" s="163"/>
      <c r="K98" s="164"/>
      <c r="L98" s="165"/>
      <c r="M98" s="165"/>
      <c r="N98" s="166"/>
      <c r="O98" s="166"/>
      <c r="P98" s="167"/>
      <c r="Q98" s="168"/>
      <c r="R98" s="169"/>
      <c r="S98" s="170"/>
      <c r="T98" s="171"/>
      <c r="U98" s="172"/>
      <c r="V98" s="173"/>
      <c r="W98" s="174"/>
      <c r="X98" s="160"/>
      <c r="Y98" s="175"/>
      <c r="Z98" s="175"/>
      <c r="AA98" s="176"/>
      <c r="AB98" s="72">
        <f t="shared" si="0"/>
        <v>0</v>
      </c>
      <c r="AE98" s="94"/>
    </row>
    <row r="99" spans="1:31" ht="19.5" customHeight="1" x14ac:dyDescent="0.25">
      <c r="A99" s="177"/>
      <c r="B99" s="180"/>
      <c r="C99" s="161"/>
      <c r="D99" s="161"/>
      <c r="E99" s="161"/>
      <c r="F99" s="161"/>
      <c r="G99" s="161"/>
      <c r="H99" s="162"/>
      <c r="I99" s="162"/>
      <c r="J99" s="163"/>
      <c r="K99" s="164"/>
      <c r="L99" s="165"/>
      <c r="M99" s="165"/>
      <c r="N99" s="166"/>
      <c r="O99" s="166"/>
      <c r="P99" s="167"/>
      <c r="Q99" s="168"/>
      <c r="R99" s="169"/>
      <c r="S99" s="170"/>
      <c r="T99" s="171"/>
      <c r="U99" s="172"/>
      <c r="V99" s="173"/>
      <c r="W99" s="174"/>
      <c r="X99" s="160"/>
      <c r="Y99" s="175"/>
      <c r="Z99" s="175"/>
      <c r="AA99" s="176"/>
      <c r="AB99" s="72">
        <f t="shared" si="0"/>
        <v>0</v>
      </c>
      <c r="AE99" s="94"/>
    </row>
    <row r="100" spans="1:31" ht="19.5" customHeight="1" x14ac:dyDescent="0.25">
      <c r="A100" s="177"/>
      <c r="B100" s="180"/>
      <c r="C100" s="161"/>
      <c r="D100" s="161"/>
      <c r="E100" s="161"/>
      <c r="F100" s="161"/>
      <c r="G100" s="161"/>
      <c r="H100" s="162"/>
      <c r="I100" s="162"/>
      <c r="J100" s="163"/>
      <c r="K100" s="164"/>
      <c r="L100" s="165"/>
      <c r="M100" s="165"/>
      <c r="N100" s="166"/>
      <c r="O100" s="166"/>
      <c r="P100" s="167"/>
      <c r="Q100" s="168"/>
      <c r="R100" s="169"/>
      <c r="S100" s="170"/>
      <c r="T100" s="171"/>
      <c r="U100" s="172"/>
      <c r="V100" s="173"/>
      <c r="W100" s="174"/>
      <c r="X100" s="160"/>
      <c r="Y100" s="175"/>
      <c r="Z100" s="175"/>
      <c r="AA100" s="176"/>
      <c r="AB100" s="72">
        <f t="shared" si="0"/>
        <v>0</v>
      </c>
      <c r="AE100" s="94"/>
    </row>
    <row r="101" spans="1:31" ht="19.5" customHeight="1" x14ac:dyDescent="0.25">
      <c r="A101" s="177"/>
      <c r="B101" s="180"/>
      <c r="C101" s="161"/>
      <c r="D101" s="161"/>
      <c r="E101" s="161"/>
      <c r="F101" s="161"/>
      <c r="G101" s="161"/>
      <c r="H101" s="162"/>
      <c r="I101" s="162"/>
      <c r="J101" s="163"/>
      <c r="K101" s="164"/>
      <c r="L101" s="165"/>
      <c r="M101" s="165"/>
      <c r="N101" s="166"/>
      <c r="O101" s="166"/>
      <c r="P101" s="167"/>
      <c r="Q101" s="168"/>
      <c r="R101" s="169"/>
      <c r="S101" s="170"/>
      <c r="T101" s="171"/>
      <c r="U101" s="172"/>
      <c r="V101" s="173"/>
      <c r="W101" s="174"/>
      <c r="X101" s="160"/>
      <c r="Y101" s="175"/>
      <c r="Z101" s="175"/>
      <c r="AA101" s="176"/>
      <c r="AB101" s="72">
        <f t="shared" si="0"/>
        <v>0</v>
      </c>
      <c r="AE101" s="94"/>
    </row>
    <row r="102" spans="1:31" ht="19.5" customHeight="1" x14ac:dyDescent="0.25">
      <c r="A102" s="177"/>
      <c r="B102" s="180"/>
      <c r="C102" s="161"/>
      <c r="D102" s="161"/>
      <c r="E102" s="161"/>
      <c r="F102" s="161"/>
      <c r="G102" s="161"/>
      <c r="H102" s="162"/>
      <c r="I102" s="162"/>
      <c r="J102" s="163"/>
      <c r="K102" s="164"/>
      <c r="L102" s="165"/>
      <c r="M102" s="165"/>
      <c r="N102" s="166"/>
      <c r="O102" s="166"/>
      <c r="P102" s="167"/>
      <c r="Q102" s="168"/>
      <c r="R102" s="169"/>
      <c r="S102" s="170"/>
      <c r="T102" s="171"/>
      <c r="U102" s="172"/>
      <c r="V102" s="173"/>
      <c r="W102" s="174"/>
      <c r="X102" s="160"/>
      <c r="Y102" s="175"/>
      <c r="Z102" s="175"/>
      <c r="AA102" s="176"/>
      <c r="AB102" s="72">
        <f t="shared" si="0"/>
        <v>0</v>
      </c>
      <c r="AE102" s="94"/>
    </row>
    <row r="103" spans="1:31" ht="19.5" customHeight="1" x14ac:dyDescent="0.25">
      <c r="A103" s="177"/>
      <c r="B103" s="180"/>
      <c r="C103" s="161"/>
      <c r="D103" s="161"/>
      <c r="E103" s="161"/>
      <c r="F103" s="161"/>
      <c r="G103" s="161"/>
      <c r="H103" s="162"/>
      <c r="I103" s="162"/>
      <c r="J103" s="163"/>
      <c r="K103" s="164"/>
      <c r="L103" s="165"/>
      <c r="M103" s="165"/>
      <c r="N103" s="166"/>
      <c r="O103" s="166"/>
      <c r="P103" s="167"/>
      <c r="Q103" s="168"/>
      <c r="R103" s="169"/>
      <c r="S103" s="170"/>
      <c r="T103" s="171"/>
      <c r="U103" s="172"/>
      <c r="V103" s="173"/>
      <c r="W103" s="174"/>
      <c r="X103" s="160"/>
      <c r="Y103" s="175"/>
      <c r="Z103" s="175"/>
      <c r="AA103" s="176"/>
      <c r="AB103" s="72">
        <f t="shared" si="0"/>
        <v>0</v>
      </c>
      <c r="AE103" s="94"/>
    </row>
    <row r="104" spans="1:31" ht="19.5" customHeight="1" x14ac:dyDescent="0.25">
      <c r="A104" s="177"/>
      <c r="B104" s="180"/>
      <c r="C104" s="161"/>
      <c r="D104" s="161"/>
      <c r="E104" s="161"/>
      <c r="F104" s="161"/>
      <c r="G104" s="161"/>
      <c r="H104" s="162"/>
      <c r="I104" s="162"/>
      <c r="J104" s="163"/>
      <c r="K104" s="164"/>
      <c r="L104" s="165"/>
      <c r="M104" s="165"/>
      <c r="N104" s="166"/>
      <c r="O104" s="166"/>
      <c r="P104" s="167"/>
      <c r="Q104" s="168"/>
      <c r="R104" s="169"/>
      <c r="S104" s="170"/>
      <c r="T104" s="171"/>
      <c r="U104" s="172"/>
      <c r="V104" s="173"/>
      <c r="W104" s="174"/>
      <c r="X104" s="160"/>
      <c r="Y104" s="175"/>
      <c r="Z104" s="175"/>
      <c r="AA104" s="176"/>
      <c r="AB104" s="72">
        <f t="shared" si="0"/>
        <v>0</v>
      </c>
      <c r="AE104" s="94"/>
    </row>
    <row r="105" spans="1:31" ht="19.5" customHeight="1" x14ac:dyDescent="0.25">
      <c r="A105" s="177"/>
      <c r="B105" s="180"/>
      <c r="C105" s="161"/>
      <c r="D105" s="161"/>
      <c r="E105" s="161"/>
      <c r="F105" s="161"/>
      <c r="G105" s="161"/>
      <c r="H105" s="162"/>
      <c r="I105" s="162"/>
      <c r="J105" s="163"/>
      <c r="K105" s="164"/>
      <c r="L105" s="165"/>
      <c r="M105" s="165"/>
      <c r="N105" s="166"/>
      <c r="O105" s="166"/>
      <c r="P105" s="167"/>
      <c r="Q105" s="168"/>
      <c r="R105" s="169"/>
      <c r="S105" s="170"/>
      <c r="T105" s="171"/>
      <c r="U105" s="172"/>
      <c r="V105" s="173"/>
      <c r="W105" s="174"/>
      <c r="X105" s="160"/>
      <c r="Y105" s="175"/>
      <c r="Z105" s="175"/>
      <c r="AA105" s="176"/>
      <c r="AB105" s="72">
        <f t="shared" si="0"/>
        <v>0</v>
      </c>
      <c r="AE105" s="94"/>
    </row>
    <row r="106" spans="1:31" ht="19.5" customHeight="1" x14ac:dyDescent="0.25">
      <c r="A106" s="177"/>
      <c r="B106" s="180"/>
      <c r="C106" s="161"/>
      <c r="D106" s="161"/>
      <c r="E106" s="161"/>
      <c r="F106" s="161"/>
      <c r="G106" s="161"/>
      <c r="H106" s="162"/>
      <c r="I106" s="162"/>
      <c r="J106" s="163"/>
      <c r="K106" s="164"/>
      <c r="L106" s="165"/>
      <c r="M106" s="165"/>
      <c r="N106" s="166"/>
      <c r="O106" s="166"/>
      <c r="P106" s="167"/>
      <c r="Q106" s="168"/>
      <c r="R106" s="169"/>
      <c r="S106" s="170"/>
      <c r="T106" s="171"/>
      <c r="U106" s="172"/>
      <c r="V106" s="173"/>
      <c r="W106" s="174"/>
      <c r="X106" s="160"/>
      <c r="Y106" s="175"/>
      <c r="Z106" s="175"/>
      <c r="AA106" s="176"/>
      <c r="AB106" s="72">
        <f t="shared" si="0"/>
        <v>0</v>
      </c>
      <c r="AE106" s="94"/>
    </row>
    <row r="107" spans="1:31" ht="19.5" customHeight="1" x14ac:dyDescent="0.25">
      <c r="A107" s="177"/>
      <c r="B107" s="180"/>
      <c r="C107" s="161"/>
      <c r="D107" s="161"/>
      <c r="E107" s="161"/>
      <c r="F107" s="161"/>
      <c r="G107" s="161"/>
      <c r="H107" s="162"/>
      <c r="I107" s="162"/>
      <c r="J107" s="163"/>
      <c r="K107" s="164"/>
      <c r="L107" s="165"/>
      <c r="M107" s="165"/>
      <c r="N107" s="166"/>
      <c r="O107" s="166"/>
      <c r="P107" s="167"/>
      <c r="Q107" s="168"/>
      <c r="R107" s="169"/>
      <c r="S107" s="170"/>
      <c r="T107" s="171"/>
      <c r="U107" s="172"/>
      <c r="V107" s="173"/>
      <c r="W107" s="174"/>
      <c r="X107" s="160"/>
      <c r="Y107" s="175"/>
      <c r="Z107" s="175"/>
      <c r="AA107" s="176"/>
      <c r="AB107" s="72">
        <f t="shared" si="0"/>
        <v>0</v>
      </c>
      <c r="AE107" s="94"/>
    </row>
    <row r="108" spans="1:31" ht="19.5" customHeight="1" x14ac:dyDescent="0.25">
      <c r="A108" s="177"/>
      <c r="B108" s="180"/>
      <c r="C108" s="161"/>
      <c r="D108" s="161"/>
      <c r="E108" s="161"/>
      <c r="F108" s="161"/>
      <c r="G108" s="161"/>
      <c r="H108" s="162"/>
      <c r="I108" s="162"/>
      <c r="J108" s="163"/>
      <c r="K108" s="164"/>
      <c r="L108" s="165"/>
      <c r="M108" s="165"/>
      <c r="N108" s="166"/>
      <c r="O108" s="166"/>
      <c r="P108" s="167"/>
      <c r="Q108" s="168"/>
      <c r="R108" s="169"/>
      <c r="S108" s="170"/>
      <c r="T108" s="171"/>
      <c r="U108" s="172"/>
      <c r="V108" s="173"/>
      <c r="W108" s="174"/>
      <c r="X108" s="160"/>
      <c r="Y108" s="175"/>
      <c r="Z108" s="175"/>
      <c r="AA108" s="176"/>
      <c r="AB108" s="72">
        <f t="shared" si="0"/>
        <v>0</v>
      </c>
      <c r="AE108" s="94"/>
    </row>
    <row r="109" spans="1:31" ht="19.5" customHeight="1" x14ac:dyDescent="0.25">
      <c r="A109" s="177"/>
      <c r="B109" s="180"/>
      <c r="C109" s="161"/>
      <c r="D109" s="161"/>
      <c r="E109" s="161"/>
      <c r="F109" s="161"/>
      <c r="G109" s="161"/>
      <c r="H109" s="162"/>
      <c r="I109" s="162"/>
      <c r="J109" s="163"/>
      <c r="K109" s="164"/>
      <c r="L109" s="165"/>
      <c r="M109" s="165"/>
      <c r="N109" s="166"/>
      <c r="O109" s="166"/>
      <c r="P109" s="167"/>
      <c r="Q109" s="168"/>
      <c r="R109" s="169"/>
      <c r="S109" s="170"/>
      <c r="T109" s="171"/>
      <c r="U109" s="172"/>
      <c r="V109" s="173"/>
      <c r="W109" s="174"/>
      <c r="X109" s="160"/>
      <c r="Y109" s="175"/>
      <c r="Z109" s="175"/>
      <c r="AA109" s="176"/>
      <c r="AB109" s="72">
        <f t="shared" si="0"/>
        <v>0</v>
      </c>
      <c r="AE109" s="94"/>
    </row>
    <row r="110" spans="1:31" ht="19.5" customHeight="1" x14ac:dyDescent="0.25">
      <c r="A110" s="177"/>
      <c r="B110" s="180"/>
      <c r="C110" s="161"/>
      <c r="D110" s="161"/>
      <c r="E110" s="161"/>
      <c r="F110" s="161"/>
      <c r="G110" s="161"/>
      <c r="H110" s="162"/>
      <c r="I110" s="162"/>
      <c r="J110" s="163"/>
      <c r="K110" s="164"/>
      <c r="L110" s="165"/>
      <c r="M110" s="165"/>
      <c r="N110" s="166"/>
      <c r="O110" s="166"/>
      <c r="P110" s="167"/>
      <c r="Q110" s="168"/>
      <c r="R110" s="169"/>
      <c r="S110" s="170"/>
      <c r="T110" s="171"/>
      <c r="U110" s="172"/>
      <c r="V110" s="173"/>
      <c r="W110" s="174"/>
      <c r="X110" s="160"/>
      <c r="Y110" s="175"/>
      <c r="Z110" s="175"/>
      <c r="AA110" s="176"/>
      <c r="AB110" s="72">
        <f t="shared" si="0"/>
        <v>0</v>
      </c>
      <c r="AE110" s="94"/>
    </row>
    <row r="111" spans="1:31" ht="19.5" customHeight="1" x14ac:dyDescent="0.25">
      <c r="A111" s="177"/>
      <c r="B111" s="180"/>
      <c r="C111" s="161"/>
      <c r="D111" s="161"/>
      <c r="E111" s="161"/>
      <c r="F111" s="161"/>
      <c r="G111" s="161"/>
      <c r="H111" s="162"/>
      <c r="I111" s="162"/>
      <c r="J111" s="163"/>
      <c r="K111" s="164"/>
      <c r="L111" s="165"/>
      <c r="M111" s="165"/>
      <c r="N111" s="166"/>
      <c r="O111" s="166"/>
      <c r="P111" s="167"/>
      <c r="Q111" s="168"/>
      <c r="R111" s="169"/>
      <c r="S111" s="170"/>
      <c r="T111" s="171"/>
      <c r="U111" s="172"/>
      <c r="V111" s="173"/>
      <c r="W111" s="174"/>
      <c r="X111" s="160"/>
      <c r="Y111" s="175"/>
      <c r="Z111" s="175"/>
      <c r="AA111" s="176"/>
      <c r="AB111" s="72">
        <f t="shared" si="0"/>
        <v>0</v>
      </c>
      <c r="AE111" s="94"/>
    </row>
    <row r="112" spans="1:31" ht="19.5" customHeight="1" x14ac:dyDescent="0.25">
      <c r="A112" s="177"/>
      <c r="B112" s="180"/>
      <c r="C112" s="161"/>
      <c r="D112" s="161"/>
      <c r="E112" s="161"/>
      <c r="F112" s="161"/>
      <c r="G112" s="161"/>
      <c r="H112" s="162"/>
      <c r="I112" s="162"/>
      <c r="J112" s="163"/>
      <c r="K112" s="164"/>
      <c r="L112" s="165"/>
      <c r="M112" s="165"/>
      <c r="N112" s="166"/>
      <c r="O112" s="166"/>
      <c r="P112" s="167"/>
      <c r="Q112" s="168"/>
      <c r="R112" s="169"/>
      <c r="S112" s="170"/>
      <c r="T112" s="171"/>
      <c r="U112" s="172"/>
      <c r="V112" s="173"/>
      <c r="W112" s="174"/>
      <c r="X112" s="160"/>
      <c r="Y112" s="175"/>
      <c r="Z112" s="175"/>
      <c r="AA112" s="176"/>
      <c r="AB112" s="72">
        <f t="shared" si="0"/>
        <v>0</v>
      </c>
      <c r="AE112" s="94"/>
    </row>
    <row r="113" spans="1:31" ht="19.5" customHeight="1" x14ac:dyDescent="0.25">
      <c r="A113" s="177"/>
      <c r="B113" s="180"/>
      <c r="C113" s="161"/>
      <c r="D113" s="161"/>
      <c r="E113" s="161"/>
      <c r="F113" s="161"/>
      <c r="G113" s="161"/>
      <c r="H113" s="162"/>
      <c r="I113" s="162"/>
      <c r="J113" s="163"/>
      <c r="K113" s="164"/>
      <c r="L113" s="165"/>
      <c r="M113" s="165"/>
      <c r="N113" s="166"/>
      <c r="O113" s="166"/>
      <c r="P113" s="167"/>
      <c r="Q113" s="168"/>
      <c r="R113" s="169"/>
      <c r="S113" s="170"/>
      <c r="T113" s="171"/>
      <c r="U113" s="172"/>
      <c r="V113" s="173"/>
      <c r="W113" s="174"/>
      <c r="X113" s="160"/>
      <c r="Y113" s="175"/>
      <c r="Z113" s="175"/>
      <c r="AA113" s="176"/>
      <c r="AB113" s="72">
        <f t="shared" si="0"/>
        <v>0</v>
      </c>
      <c r="AE113" s="94"/>
    </row>
    <row r="114" spans="1:31" ht="19.5" customHeight="1" x14ac:dyDescent="0.25">
      <c r="A114" s="177"/>
      <c r="B114" s="180"/>
      <c r="C114" s="161"/>
      <c r="D114" s="161"/>
      <c r="E114" s="161"/>
      <c r="F114" s="161"/>
      <c r="G114" s="161"/>
      <c r="H114" s="162"/>
      <c r="I114" s="162"/>
      <c r="J114" s="163"/>
      <c r="K114" s="164"/>
      <c r="L114" s="165"/>
      <c r="M114" s="165"/>
      <c r="N114" s="166"/>
      <c r="O114" s="166"/>
      <c r="P114" s="167"/>
      <c r="Q114" s="168"/>
      <c r="R114" s="169"/>
      <c r="S114" s="170"/>
      <c r="T114" s="171"/>
      <c r="U114" s="172"/>
      <c r="V114" s="173"/>
      <c r="W114" s="174"/>
      <c r="X114" s="160"/>
      <c r="Y114" s="175"/>
      <c r="Z114" s="175"/>
      <c r="AA114" s="176"/>
      <c r="AB114" s="72">
        <f t="shared" si="0"/>
        <v>0</v>
      </c>
      <c r="AE114" s="94"/>
    </row>
    <row r="115" spans="1:31" ht="19.5" customHeight="1" x14ac:dyDescent="0.25">
      <c r="A115" s="177"/>
      <c r="B115" s="180"/>
      <c r="C115" s="161"/>
      <c r="D115" s="161"/>
      <c r="E115" s="161"/>
      <c r="F115" s="161"/>
      <c r="G115" s="161"/>
      <c r="H115" s="162"/>
      <c r="I115" s="162"/>
      <c r="J115" s="163"/>
      <c r="K115" s="164"/>
      <c r="L115" s="165"/>
      <c r="M115" s="165"/>
      <c r="N115" s="166"/>
      <c r="O115" s="166"/>
      <c r="P115" s="167"/>
      <c r="Q115" s="168"/>
      <c r="R115" s="169"/>
      <c r="S115" s="170"/>
      <c r="T115" s="171"/>
      <c r="U115" s="172"/>
      <c r="V115" s="173"/>
      <c r="W115" s="174"/>
      <c r="X115" s="160"/>
      <c r="Y115" s="175"/>
      <c r="Z115" s="175"/>
      <c r="AA115" s="176"/>
      <c r="AB115" s="72">
        <f t="shared" si="0"/>
        <v>0</v>
      </c>
      <c r="AE115" s="94"/>
    </row>
    <row r="116" spans="1:31" ht="19.5" customHeight="1" x14ac:dyDescent="0.25">
      <c r="A116" s="177"/>
      <c r="B116" s="180"/>
      <c r="C116" s="161"/>
      <c r="D116" s="161"/>
      <c r="E116" s="161"/>
      <c r="F116" s="161"/>
      <c r="G116" s="161"/>
      <c r="H116" s="162"/>
      <c r="I116" s="162"/>
      <c r="J116" s="163"/>
      <c r="K116" s="164"/>
      <c r="L116" s="165"/>
      <c r="M116" s="165"/>
      <c r="N116" s="166"/>
      <c r="O116" s="166"/>
      <c r="P116" s="167"/>
      <c r="Q116" s="168"/>
      <c r="R116" s="169"/>
      <c r="S116" s="170"/>
      <c r="T116" s="171"/>
      <c r="U116" s="172"/>
      <c r="V116" s="173"/>
      <c r="W116" s="174"/>
      <c r="X116" s="160"/>
      <c r="Y116" s="175"/>
      <c r="Z116" s="175"/>
      <c r="AA116" s="176"/>
      <c r="AB116" s="72">
        <f t="shared" si="0"/>
        <v>0</v>
      </c>
      <c r="AE116" s="94"/>
    </row>
    <row r="117" spans="1:31" ht="19.5" customHeight="1" x14ac:dyDescent="0.25">
      <c r="A117" s="177"/>
      <c r="B117" s="180"/>
      <c r="C117" s="161"/>
      <c r="D117" s="161"/>
      <c r="E117" s="161"/>
      <c r="F117" s="161"/>
      <c r="G117" s="161"/>
      <c r="H117" s="162"/>
      <c r="I117" s="162"/>
      <c r="J117" s="163"/>
      <c r="K117" s="164"/>
      <c r="L117" s="165"/>
      <c r="M117" s="165"/>
      <c r="N117" s="166"/>
      <c r="O117" s="166"/>
      <c r="P117" s="167"/>
      <c r="Q117" s="168"/>
      <c r="R117" s="169"/>
      <c r="S117" s="170"/>
      <c r="T117" s="171"/>
      <c r="U117" s="172"/>
      <c r="V117" s="173"/>
      <c r="W117" s="174"/>
      <c r="X117" s="160"/>
      <c r="Y117" s="175"/>
      <c r="Z117" s="175"/>
      <c r="AA117" s="176"/>
      <c r="AB117" s="72">
        <f t="shared" si="0"/>
        <v>0</v>
      </c>
      <c r="AE117" s="94"/>
    </row>
    <row r="118" spans="1:31" ht="19.5" customHeight="1" x14ac:dyDescent="0.25">
      <c r="A118" s="177"/>
      <c r="B118" s="180"/>
      <c r="C118" s="161"/>
      <c r="D118" s="161"/>
      <c r="E118" s="161"/>
      <c r="F118" s="161"/>
      <c r="G118" s="161"/>
      <c r="H118" s="162"/>
      <c r="I118" s="162"/>
      <c r="J118" s="163"/>
      <c r="K118" s="164"/>
      <c r="L118" s="165"/>
      <c r="M118" s="165"/>
      <c r="N118" s="166"/>
      <c r="O118" s="166"/>
      <c r="P118" s="167"/>
      <c r="Q118" s="168"/>
      <c r="R118" s="169"/>
      <c r="S118" s="170"/>
      <c r="T118" s="171"/>
      <c r="U118" s="172"/>
      <c r="V118" s="173"/>
      <c r="W118" s="174"/>
      <c r="X118" s="160"/>
      <c r="Y118" s="175"/>
      <c r="Z118" s="175"/>
      <c r="AA118" s="176"/>
      <c r="AB118" s="72">
        <f t="shared" si="0"/>
        <v>0</v>
      </c>
      <c r="AE118" s="94"/>
    </row>
    <row r="119" spans="1:31" ht="19.5" customHeight="1" x14ac:dyDescent="0.25">
      <c r="A119" s="177"/>
      <c r="B119" s="180"/>
      <c r="C119" s="161"/>
      <c r="D119" s="161"/>
      <c r="E119" s="161"/>
      <c r="F119" s="161"/>
      <c r="G119" s="161"/>
      <c r="H119" s="162"/>
      <c r="I119" s="162"/>
      <c r="J119" s="163"/>
      <c r="K119" s="164"/>
      <c r="L119" s="165"/>
      <c r="M119" s="165"/>
      <c r="N119" s="166"/>
      <c r="O119" s="166"/>
      <c r="P119" s="167"/>
      <c r="Q119" s="168"/>
      <c r="R119" s="169"/>
      <c r="S119" s="170"/>
      <c r="T119" s="171"/>
      <c r="U119" s="172"/>
      <c r="V119" s="173"/>
      <c r="W119" s="174"/>
      <c r="X119" s="160"/>
      <c r="Y119" s="175"/>
      <c r="Z119" s="175"/>
      <c r="AA119" s="176"/>
      <c r="AB119" s="72">
        <f t="shared" si="0"/>
        <v>0</v>
      </c>
      <c r="AE119" s="94"/>
    </row>
    <row r="120" spans="1:31" ht="19.5" customHeight="1" x14ac:dyDescent="0.25">
      <c r="A120" s="177"/>
      <c r="B120" s="180"/>
      <c r="C120" s="161"/>
      <c r="D120" s="161"/>
      <c r="E120" s="161"/>
      <c r="F120" s="161"/>
      <c r="G120" s="161"/>
      <c r="H120" s="162"/>
      <c r="I120" s="162"/>
      <c r="J120" s="163"/>
      <c r="K120" s="164"/>
      <c r="L120" s="165"/>
      <c r="M120" s="165"/>
      <c r="N120" s="166"/>
      <c r="O120" s="166"/>
      <c r="P120" s="167"/>
      <c r="Q120" s="168"/>
      <c r="R120" s="169"/>
      <c r="S120" s="170"/>
      <c r="T120" s="171"/>
      <c r="U120" s="172"/>
      <c r="V120" s="173"/>
      <c r="W120" s="174"/>
      <c r="X120" s="160"/>
      <c r="Y120" s="175"/>
      <c r="Z120" s="175"/>
      <c r="AA120" s="176"/>
      <c r="AB120" s="72">
        <f t="shared" si="0"/>
        <v>0</v>
      </c>
      <c r="AE120" s="94"/>
    </row>
    <row r="121" spans="1:31" ht="19.5" customHeight="1" x14ac:dyDescent="0.25">
      <c r="A121" s="177"/>
      <c r="B121" s="180"/>
      <c r="C121" s="161"/>
      <c r="D121" s="161"/>
      <c r="E121" s="161"/>
      <c r="F121" s="161"/>
      <c r="G121" s="161"/>
      <c r="H121" s="162"/>
      <c r="I121" s="162"/>
      <c r="J121" s="163"/>
      <c r="K121" s="164"/>
      <c r="L121" s="165"/>
      <c r="M121" s="165"/>
      <c r="N121" s="166"/>
      <c r="O121" s="166"/>
      <c r="P121" s="167"/>
      <c r="Q121" s="168"/>
      <c r="R121" s="169"/>
      <c r="S121" s="170"/>
      <c r="T121" s="171"/>
      <c r="U121" s="172"/>
      <c r="V121" s="173"/>
      <c r="W121" s="174"/>
      <c r="X121" s="160"/>
      <c r="Y121" s="175"/>
      <c r="Z121" s="175"/>
      <c r="AA121" s="176"/>
      <c r="AB121" s="72">
        <f t="shared" si="0"/>
        <v>0</v>
      </c>
      <c r="AE121" s="94"/>
    </row>
    <row r="122" spans="1:31" ht="19.5" customHeight="1" x14ac:dyDescent="0.25">
      <c r="A122" s="177"/>
      <c r="B122" s="180"/>
      <c r="C122" s="161"/>
      <c r="D122" s="161"/>
      <c r="E122" s="161"/>
      <c r="F122" s="161"/>
      <c r="G122" s="161"/>
      <c r="H122" s="162"/>
      <c r="I122" s="162"/>
      <c r="J122" s="163"/>
      <c r="K122" s="164"/>
      <c r="L122" s="165"/>
      <c r="M122" s="165"/>
      <c r="N122" s="166"/>
      <c r="O122" s="166"/>
      <c r="P122" s="167"/>
      <c r="Q122" s="168"/>
      <c r="R122" s="169"/>
      <c r="S122" s="170"/>
      <c r="T122" s="171"/>
      <c r="U122" s="172"/>
      <c r="V122" s="173"/>
      <c r="W122" s="174"/>
      <c r="X122" s="160"/>
      <c r="Y122" s="175"/>
      <c r="Z122" s="175"/>
      <c r="AA122" s="176"/>
      <c r="AB122" s="72">
        <f t="shared" si="0"/>
        <v>0</v>
      </c>
      <c r="AE122" s="94"/>
    </row>
    <row r="123" spans="1:31" ht="19.5" customHeight="1" x14ac:dyDescent="0.25">
      <c r="A123" s="177"/>
      <c r="B123" s="180"/>
      <c r="C123" s="161"/>
      <c r="D123" s="161"/>
      <c r="E123" s="161"/>
      <c r="F123" s="161"/>
      <c r="G123" s="161"/>
      <c r="H123" s="162"/>
      <c r="I123" s="162"/>
      <c r="J123" s="163"/>
      <c r="K123" s="164"/>
      <c r="L123" s="165"/>
      <c r="M123" s="165"/>
      <c r="N123" s="166"/>
      <c r="O123" s="166"/>
      <c r="P123" s="167"/>
      <c r="Q123" s="168"/>
      <c r="R123" s="169"/>
      <c r="S123" s="170"/>
      <c r="T123" s="171"/>
      <c r="U123" s="172"/>
      <c r="V123" s="173"/>
      <c r="W123" s="174"/>
      <c r="X123" s="160"/>
      <c r="Y123" s="175"/>
      <c r="Z123" s="175"/>
      <c r="AA123" s="176"/>
      <c r="AB123" s="72">
        <f t="shared" si="0"/>
        <v>0</v>
      </c>
      <c r="AE123" s="94"/>
    </row>
    <row r="124" spans="1:31" ht="19.5" customHeight="1" x14ac:dyDescent="0.25">
      <c r="A124" s="177"/>
      <c r="B124" s="180"/>
      <c r="C124" s="161"/>
      <c r="D124" s="161"/>
      <c r="E124" s="161"/>
      <c r="F124" s="161"/>
      <c r="G124" s="161"/>
      <c r="H124" s="162"/>
      <c r="I124" s="162"/>
      <c r="J124" s="163"/>
      <c r="K124" s="164"/>
      <c r="L124" s="165"/>
      <c r="M124" s="165"/>
      <c r="N124" s="166"/>
      <c r="O124" s="166"/>
      <c r="P124" s="167"/>
      <c r="Q124" s="168"/>
      <c r="R124" s="169"/>
      <c r="S124" s="170"/>
      <c r="T124" s="171"/>
      <c r="U124" s="172"/>
      <c r="V124" s="173"/>
      <c r="W124" s="174"/>
      <c r="X124" s="160"/>
      <c r="Y124" s="175"/>
      <c r="Z124" s="175"/>
      <c r="AA124" s="176"/>
      <c r="AB124" s="72">
        <f t="shared" si="0"/>
        <v>0</v>
      </c>
      <c r="AE124" s="94"/>
    </row>
    <row r="125" spans="1:31" ht="19.5" customHeight="1" x14ac:dyDescent="0.25">
      <c r="A125" s="177"/>
      <c r="B125" s="180"/>
      <c r="C125" s="161"/>
      <c r="D125" s="161"/>
      <c r="E125" s="161"/>
      <c r="F125" s="161"/>
      <c r="G125" s="161"/>
      <c r="H125" s="162"/>
      <c r="I125" s="162"/>
      <c r="J125" s="163"/>
      <c r="K125" s="164"/>
      <c r="L125" s="165"/>
      <c r="M125" s="165"/>
      <c r="N125" s="166"/>
      <c r="O125" s="166"/>
      <c r="P125" s="167"/>
      <c r="Q125" s="168"/>
      <c r="R125" s="169"/>
      <c r="S125" s="170"/>
      <c r="T125" s="171"/>
      <c r="U125" s="172"/>
      <c r="V125" s="173"/>
      <c r="W125" s="174"/>
      <c r="X125" s="160"/>
      <c r="Y125" s="175"/>
      <c r="Z125" s="175"/>
      <c r="AA125" s="176"/>
      <c r="AB125" s="72">
        <f t="shared" si="0"/>
        <v>0</v>
      </c>
      <c r="AE125" s="94"/>
    </row>
    <row r="126" spans="1:31" ht="19.5" customHeight="1" x14ac:dyDescent="0.25">
      <c r="A126" s="177"/>
      <c r="B126" s="180"/>
      <c r="C126" s="161"/>
      <c r="D126" s="161"/>
      <c r="E126" s="161"/>
      <c r="F126" s="161"/>
      <c r="G126" s="161"/>
      <c r="H126" s="162"/>
      <c r="I126" s="162"/>
      <c r="J126" s="163"/>
      <c r="K126" s="164"/>
      <c r="L126" s="165"/>
      <c r="M126" s="165"/>
      <c r="N126" s="166"/>
      <c r="O126" s="166"/>
      <c r="P126" s="167"/>
      <c r="Q126" s="168"/>
      <c r="R126" s="169"/>
      <c r="S126" s="170"/>
      <c r="T126" s="171"/>
      <c r="U126" s="172"/>
      <c r="V126" s="173"/>
      <c r="W126" s="174"/>
      <c r="X126" s="160"/>
      <c r="Y126" s="175"/>
      <c r="Z126" s="175"/>
      <c r="AA126" s="176"/>
      <c r="AB126" s="72">
        <f t="shared" si="0"/>
        <v>0</v>
      </c>
      <c r="AE126" s="94"/>
    </row>
    <row r="127" spans="1:31" ht="19.5" customHeight="1" x14ac:dyDescent="0.25">
      <c r="A127" s="177"/>
      <c r="B127" s="180"/>
      <c r="C127" s="161"/>
      <c r="D127" s="161"/>
      <c r="E127" s="161"/>
      <c r="F127" s="161"/>
      <c r="G127" s="161"/>
      <c r="H127" s="162"/>
      <c r="I127" s="162"/>
      <c r="J127" s="163"/>
      <c r="K127" s="164"/>
      <c r="L127" s="165"/>
      <c r="M127" s="165"/>
      <c r="N127" s="166"/>
      <c r="O127" s="166"/>
      <c r="P127" s="167"/>
      <c r="Q127" s="168"/>
      <c r="R127" s="169"/>
      <c r="S127" s="170"/>
      <c r="T127" s="171"/>
      <c r="U127" s="172"/>
      <c r="V127" s="173"/>
      <c r="W127" s="174"/>
      <c r="X127" s="160"/>
      <c r="Y127" s="175"/>
      <c r="Z127" s="175"/>
      <c r="AA127" s="176"/>
      <c r="AB127" s="72">
        <f t="shared" si="0"/>
        <v>0</v>
      </c>
      <c r="AE127" s="94"/>
    </row>
    <row r="128" spans="1:31" ht="19.5" customHeight="1" x14ac:dyDescent="0.25">
      <c r="A128" s="177"/>
      <c r="B128" s="180"/>
      <c r="C128" s="161"/>
      <c r="D128" s="161"/>
      <c r="E128" s="161"/>
      <c r="F128" s="161"/>
      <c r="G128" s="161"/>
      <c r="H128" s="162"/>
      <c r="I128" s="162"/>
      <c r="J128" s="163"/>
      <c r="K128" s="164"/>
      <c r="L128" s="165"/>
      <c r="M128" s="165"/>
      <c r="N128" s="166"/>
      <c r="O128" s="166"/>
      <c r="P128" s="167"/>
      <c r="Q128" s="168"/>
      <c r="R128" s="169"/>
      <c r="S128" s="170"/>
      <c r="T128" s="171"/>
      <c r="U128" s="172"/>
      <c r="V128" s="173"/>
      <c r="W128" s="174"/>
      <c r="X128" s="160"/>
      <c r="Y128" s="175"/>
      <c r="Z128" s="175"/>
      <c r="AA128" s="176"/>
      <c r="AB128" s="72">
        <f t="shared" si="0"/>
        <v>0</v>
      </c>
      <c r="AE128" s="94"/>
    </row>
    <row r="129" spans="1:31" ht="19.5" customHeight="1" x14ac:dyDescent="0.25">
      <c r="A129" s="177"/>
      <c r="B129" s="180"/>
      <c r="C129" s="161"/>
      <c r="D129" s="161"/>
      <c r="E129" s="161"/>
      <c r="F129" s="161"/>
      <c r="G129" s="161"/>
      <c r="H129" s="162"/>
      <c r="I129" s="162"/>
      <c r="J129" s="163"/>
      <c r="K129" s="164"/>
      <c r="L129" s="165"/>
      <c r="M129" s="165"/>
      <c r="N129" s="166"/>
      <c r="O129" s="166"/>
      <c r="P129" s="167"/>
      <c r="Q129" s="168"/>
      <c r="R129" s="169"/>
      <c r="S129" s="170"/>
      <c r="T129" s="171"/>
      <c r="U129" s="172"/>
      <c r="V129" s="173"/>
      <c r="W129" s="174"/>
      <c r="X129" s="160"/>
      <c r="Y129" s="175"/>
      <c r="Z129" s="175"/>
      <c r="AA129" s="176"/>
      <c r="AB129" s="72">
        <f t="shared" si="0"/>
        <v>0</v>
      </c>
      <c r="AE129" s="94"/>
    </row>
    <row r="130" spans="1:31" ht="19.5" customHeight="1" x14ac:dyDescent="0.25">
      <c r="A130" s="177"/>
      <c r="B130" s="180"/>
      <c r="C130" s="161"/>
      <c r="D130" s="161"/>
      <c r="E130" s="161"/>
      <c r="F130" s="161"/>
      <c r="G130" s="161"/>
      <c r="H130" s="162"/>
      <c r="I130" s="162"/>
      <c r="J130" s="163"/>
      <c r="K130" s="164"/>
      <c r="L130" s="165"/>
      <c r="M130" s="165"/>
      <c r="N130" s="166"/>
      <c r="O130" s="166"/>
      <c r="P130" s="167"/>
      <c r="Q130" s="168"/>
      <c r="R130" s="169"/>
      <c r="S130" s="170"/>
      <c r="T130" s="171"/>
      <c r="U130" s="172"/>
      <c r="V130" s="173"/>
      <c r="W130" s="174"/>
      <c r="X130" s="160"/>
      <c r="Y130" s="175"/>
      <c r="Z130" s="175"/>
      <c r="AA130" s="176"/>
      <c r="AB130" s="72">
        <f t="shared" si="0"/>
        <v>0</v>
      </c>
      <c r="AE130" s="94"/>
    </row>
    <row r="131" spans="1:31" ht="19.5" customHeight="1" x14ac:dyDescent="0.25">
      <c r="A131" s="177"/>
      <c r="B131" s="180"/>
      <c r="C131" s="161"/>
      <c r="D131" s="161"/>
      <c r="E131" s="161"/>
      <c r="F131" s="161"/>
      <c r="G131" s="161"/>
      <c r="H131" s="162"/>
      <c r="I131" s="162"/>
      <c r="J131" s="163"/>
      <c r="K131" s="164"/>
      <c r="L131" s="165"/>
      <c r="M131" s="165"/>
      <c r="N131" s="166"/>
      <c r="O131" s="166"/>
      <c r="P131" s="167"/>
      <c r="Q131" s="168"/>
      <c r="R131" s="169"/>
      <c r="S131" s="170"/>
      <c r="T131" s="171"/>
      <c r="U131" s="172"/>
      <c r="V131" s="173"/>
      <c r="W131" s="174"/>
      <c r="X131" s="160"/>
      <c r="Y131" s="175"/>
      <c r="Z131" s="175"/>
      <c r="AA131" s="176"/>
      <c r="AB131" s="72">
        <f t="shared" si="0"/>
        <v>0</v>
      </c>
      <c r="AE131" s="94"/>
    </row>
    <row r="132" spans="1:31" ht="19.5" customHeight="1" x14ac:dyDescent="0.25">
      <c r="A132" s="177"/>
      <c r="B132" s="180"/>
      <c r="C132" s="161"/>
      <c r="D132" s="161"/>
      <c r="E132" s="161"/>
      <c r="F132" s="161"/>
      <c r="G132" s="161"/>
      <c r="H132" s="162"/>
      <c r="I132" s="162"/>
      <c r="J132" s="163"/>
      <c r="K132" s="164"/>
      <c r="L132" s="165"/>
      <c r="M132" s="165"/>
      <c r="N132" s="166"/>
      <c r="O132" s="166"/>
      <c r="P132" s="167"/>
      <c r="Q132" s="168"/>
      <c r="R132" s="169"/>
      <c r="S132" s="170"/>
      <c r="T132" s="171"/>
      <c r="U132" s="172"/>
      <c r="V132" s="173"/>
      <c r="W132" s="174"/>
      <c r="X132" s="160"/>
      <c r="Y132" s="175"/>
      <c r="Z132" s="175"/>
      <c r="AA132" s="176"/>
      <c r="AB132" s="72">
        <f t="shared" si="0"/>
        <v>0</v>
      </c>
      <c r="AE132" s="94"/>
    </row>
    <row r="133" spans="1:31" ht="19.5" customHeight="1" x14ac:dyDescent="0.25">
      <c r="A133" s="177"/>
      <c r="B133" s="180"/>
      <c r="C133" s="161"/>
      <c r="D133" s="161"/>
      <c r="E133" s="161"/>
      <c r="F133" s="161"/>
      <c r="G133" s="161"/>
      <c r="H133" s="162"/>
      <c r="I133" s="162"/>
      <c r="J133" s="163"/>
      <c r="K133" s="164"/>
      <c r="L133" s="165"/>
      <c r="M133" s="165"/>
      <c r="N133" s="166"/>
      <c r="O133" s="166"/>
      <c r="P133" s="167"/>
      <c r="Q133" s="168"/>
      <c r="R133" s="169"/>
      <c r="S133" s="170"/>
      <c r="T133" s="171"/>
      <c r="U133" s="172"/>
      <c r="V133" s="173"/>
      <c r="W133" s="174"/>
      <c r="X133" s="160"/>
      <c r="Y133" s="175"/>
      <c r="Z133" s="175"/>
      <c r="AA133" s="176"/>
      <c r="AB133" s="72">
        <f t="shared" si="0"/>
        <v>0</v>
      </c>
      <c r="AE133" s="94"/>
    </row>
    <row r="134" spans="1:31" ht="19.5" customHeight="1" x14ac:dyDescent="0.25">
      <c r="A134" s="177"/>
      <c r="B134" s="180"/>
      <c r="C134" s="161"/>
      <c r="D134" s="161"/>
      <c r="E134" s="161"/>
      <c r="F134" s="161"/>
      <c r="G134" s="161"/>
      <c r="H134" s="162"/>
      <c r="I134" s="162"/>
      <c r="J134" s="163"/>
      <c r="K134" s="164"/>
      <c r="L134" s="165"/>
      <c r="M134" s="165"/>
      <c r="N134" s="166"/>
      <c r="O134" s="166"/>
      <c r="P134" s="167"/>
      <c r="Q134" s="168"/>
      <c r="R134" s="169"/>
      <c r="S134" s="170"/>
      <c r="T134" s="171"/>
      <c r="U134" s="172"/>
      <c r="V134" s="173"/>
      <c r="W134" s="174"/>
      <c r="X134" s="160"/>
      <c r="Y134" s="175"/>
      <c r="Z134" s="175"/>
      <c r="AA134" s="176"/>
      <c r="AB134" s="72">
        <f t="shared" si="0"/>
        <v>0</v>
      </c>
      <c r="AE134" s="94"/>
    </row>
    <row r="135" spans="1:31" ht="19.5" customHeight="1" x14ac:dyDescent="0.25">
      <c r="A135" s="177"/>
      <c r="B135" s="180"/>
      <c r="C135" s="161"/>
      <c r="D135" s="161"/>
      <c r="E135" s="161"/>
      <c r="F135" s="161"/>
      <c r="G135" s="161"/>
      <c r="H135" s="162"/>
      <c r="I135" s="162"/>
      <c r="J135" s="163"/>
      <c r="K135" s="164"/>
      <c r="L135" s="165"/>
      <c r="M135" s="165"/>
      <c r="N135" s="166"/>
      <c r="O135" s="166"/>
      <c r="P135" s="167"/>
      <c r="Q135" s="168"/>
      <c r="R135" s="169"/>
      <c r="S135" s="170"/>
      <c r="T135" s="171"/>
      <c r="U135" s="172"/>
      <c r="V135" s="173"/>
      <c r="W135" s="174"/>
      <c r="X135" s="160"/>
      <c r="Y135" s="175"/>
      <c r="Z135" s="175"/>
      <c r="AA135" s="176"/>
      <c r="AB135" s="72">
        <f t="shared" si="0"/>
        <v>0</v>
      </c>
      <c r="AE135" s="94"/>
    </row>
    <row r="136" spans="1:31" ht="19.5" customHeight="1" x14ac:dyDescent="0.25">
      <c r="A136" s="177"/>
      <c r="B136" s="180"/>
      <c r="C136" s="161"/>
      <c r="D136" s="161"/>
      <c r="E136" s="161"/>
      <c r="F136" s="161"/>
      <c r="G136" s="161"/>
      <c r="H136" s="162"/>
      <c r="I136" s="162"/>
      <c r="J136" s="163"/>
      <c r="K136" s="164"/>
      <c r="L136" s="165"/>
      <c r="M136" s="165"/>
      <c r="N136" s="166"/>
      <c r="O136" s="166"/>
      <c r="P136" s="167"/>
      <c r="Q136" s="168"/>
      <c r="R136" s="169"/>
      <c r="S136" s="170"/>
      <c r="T136" s="171"/>
      <c r="U136" s="172"/>
      <c r="V136" s="173"/>
      <c r="W136" s="174"/>
      <c r="X136" s="160"/>
      <c r="Y136" s="175"/>
      <c r="Z136" s="175"/>
      <c r="AA136" s="176"/>
      <c r="AB136" s="72">
        <f t="shared" si="0"/>
        <v>0</v>
      </c>
      <c r="AE136" s="94"/>
    </row>
    <row r="137" spans="1:31" ht="19.5" customHeight="1" x14ac:dyDescent="0.25">
      <c r="A137" s="177"/>
      <c r="B137" s="180"/>
      <c r="C137" s="161"/>
      <c r="D137" s="161"/>
      <c r="E137" s="161"/>
      <c r="F137" s="161"/>
      <c r="G137" s="161"/>
      <c r="H137" s="162"/>
      <c r="I137" s="162"/>
      <c r="J137" s="163"/>
      <c r="K137" s="164"/>
      <c r="L137" s="165"/>
      <c r="M137" s="165"/>
      <c r="N137" s="166"/>
      <c r="O137" s="166"/>
      <c r="P137" s="167"/>
      <c r="Q137" s="168"/>
      <c r="R137" s="169"/>
      <c r="S137" s="170"/>
      <c r="T137" s="171"/>
      <c r="U137" s="172"/>
      <c r="V137" s="173"/>
      <c r="W137" s="174"/>
      <c r="X137" s="160"/>
      <c r="Y137" s="175"/>
      <c r="Z137" s="175"/>
      <c r="AA137" s="176"/>
      <c r="AB137" s="72">
        <f t="shared" si="0"/>
        <v>0</v>
      </c>
      <c r="AE137" s="94"/>
    </row>
    <row r="138" spans="1:31" ht="19.5" customHeight="1" x14ac:dyDescent="0.25">
      <c r="A138" s="177"/>
      <c r="B138" s="180"/>
      <c r="C138" s="161"/>
      <c r="D138" s="161"/>
      <c r="E138" s="161"/>
      <c r="F138" s="161"/>
      <c r="G138" s="161"/>
      <c r="H138" s="162"/>
      <c r="I138" s="162"/>
      <c r="J138" s="163"/>
      <c r="K138" s="164"/>
      <c r="L138" s="165"/>
      <c r="M138" s="165"/>
      <c r="N138" s="166"/>
      <c r="O138" s="166"/>
      <c r="P138" s="167"/>
      <c r="Q138" s="168"/>
      <c r="R138" s="169"/>
      <c r="S138" s="170"/>
      <c r="T138" s="171"/>
      <c r="U138" s="172"/>
      <c r="V138" s="173"/>
      <c r="W138" s="174"/>
      <c r="X138" s="160"/>
      <c r="Y138" s="175"/>
      <c r="Z138" s="175"/>
      <c r="AA138" s="176"/>
      <c r="AB138" s="72">
        <f t="shared" si="0"/>
        <v>0</v>
      </c>
      <c r="AE138" s="94"/>
    </row>
    <row r="139" spans="1:31" ht="19.5" customHeight="1" x14ac:dyDescent="0.25">
      <c r="A139" s="177"/>
      <c r="B139" s="180"/>
      <c r="C139" s="161"/>
      <c r="D139" s="161"/>
      <c r="E139" s="161"/>
      <c r="F139" s="161"/>
      <c r="G139" s="161"/>
      <c r="H139" s="162"/>
      <c r="I139" s="162"/>
      <c r="J139" s="163"/>
      <c r="K139" s="164"/>
      <c r="L139" s="165"/>
      <c r="M139" s="165"/>
      <c r="N139" s="166"/>
      <c r="O139" s="166"/>
      <c r="P139" s="167"/>
      <c r="Q139" s="168"/>
      <c r="R139" s="169"/>
      <c r="S139" s="170"/>
      <c r="T139" s="171"/>
      <c r="U139" s="172"/>
      <c r="V139" s="173"/>
      <c r="W139" s="174"/>
      <c r="X139" s="160"/>
      <c r="Y139" s="175"/>
      <c r="Z139" s="175"/>
      <c r="AA139" s="176"/>
      <c r="AB139" s="72">
        <f t="shared" si="0"/>
        <v>0</v>
      </c>
      <c r="AE139" s="94"/>
    </row>
    <row r="140" spans="1:31" ht="19.5" customHeight="1" x14ac:dyDescent="0.25">
      <c r="A140" s="177"/>
      <c r="B140" s="180"/>
      <c r="C140" s="161"/>
      <c r="D140" s="161"/>
      <c r="E140" s="161"/>
      <c r="F140" s="161"/>
      <c r="G140" s="161"/>
      <c r="H140" s="162"/>
      <c r="I140" s="162"/>
      <c r="J140" s="163"/>
      <c r="K140" s="164"/>
      <c r="L140" s="165"/>
      <c r="M140" s="165"/>
      <c r="N140" s="166"/>
      <c r="O140" s="166"/>
      <c r="P140" s="167"/>
      <c r="Q140" s="168"/>
      <c r="R140" s="169"/>
      <c r="S140" s="170"/>
      <c r="T140" s="171"/>
      <c r="U140" s="172"/>
      <c r="V140" s="173"/>
      <c r="W140" s="174"/>
      <c r="X140" s="160"/>
      <c r="Y140" s="175"/>
      <c r="Z140" s="175"/>
      <c r="AA140" s="176"/>
      <c r="AB140" s="72">
        <f t="shared" si="0"/>
        <v>0</v>
      </c>
      <c r="AE140" s="94"/>
    </row>
    <row r="141" spans="1:31" ht="19.5" customHeight="1" x14ac:dyDescent="0.25">
      <c r="A141" s="177"/>
      <c r="B141" s="180"/>
      <c r="C141" s="161"/>
      <c r="D141" s="161"/>
      <c r="E141" s="161"/>
      <c r="F141" s="161"/>
      <c r="G141" s="161"/>
      <c r="H141" s="162"/>
      <c r="I141" s="162"/>
      <c r="J141" s="163"/>
      <c r="K141" s="164"/>
      <c r="L141" s="165"/>
      <c r="M141" s="165"/>
      <c r="N141" s="166"/>
      <c r="O141" s="166"/>
      <c r="P141" s="167"/>
      <c r="Q141" s="168"/>
      <c r="R141" s="169"/>
      <c r="S141" s="170"/>
      <c r="T141" s="171"/>
      <c r="U141" s="172"/>
      <c r="V141" s="173"/>
      <c r="W141" s="174"/>
      <c r="X141" s="160"/>
      <c r="Y141" s="175"/>
      <c r="Z141" s="175"/>
      <c r="AA141" s="176"/>
      <c r="AB141" s="72">
        <f t="shared" si="0"/>
        <v>0</v>
      </c>
      <c r="AE141" s="94"/>
    </row>
    <row r="142" spans="1:31" ht="19.5" customHeight="1" x14ac:dyDescent="0.25">
      <c r="A142" s="177"/>
      <c r="B142" s="180"/>
      <c r="C142" s="161"/>
      <c r="D142" s="161"/>
      <c r="E142" s="161"/>
      <c r="F142" s="161"/>
      <c r="G142" s="161"/>
      <c r="H142" s="162"/>
      <c r="I142" s="162"/>
      <c r="J142" s="163"/>
      <c r="K142" s="164"/>
      <c r="L142" s="165"/>
      <c r="M142" s="165"/>
      <c r="N142" s="166"/>
      <c r="O142" s="166"/>
      <c r="P142" s="167"/>
      <c r="Q142" s="168"/>
      <c r="R142" s="169"/>
      <c r="S142" s="170"/>
      <c r="T142" s="171"/>
      <c r="U142" s="172"/>
      <c r="V142" s="173"/>
      <c r="W142" s="174"/>
      <c r="X142" s="160"/>
      <c r="Y142" s="175"/>
      <c r="Z142" s="175"/>
      <c r="AA142" s="176"/>
      <c r="AB142" s="72">
        <f t="shared" si="0"/>
        <v>0</v>
      </c>
      <c r="AE142" s="94"/>
    </row>
    <row r="143" spans="1:31" ht="19.5" customHeight="1" x14ac:dyDescent="0.25">
      <c r="A143" s="177"/>
      <c r="B143" s="180"/>
      <c r="C143" s="161"/>
      <c r="D143" s="161"/>
      <c r="E143" s="161"/>
      <c r="F143" s="161"/>
      <c r="G143" s="161"/>
      <c r="H143" s="162"/>
      <c r="I143" s="162"/>
      <c r="J143" s="163"/>
      <c r="K143" s="164"/>
      <c r="L143" s="165"/>
      <c r="M143" s="165"/>
      <c r="N143" s="166"/>
      <c r="O143" s="166"/>
      <c r="P143" s="167"/>
      <c r="Q143" s="168"/>
      <c r="R143" s="169"/>
      <c r="S143" s="170"/>
      <c r="T143" s="171"/>
      <c r="U143" s="172"/>
      <c r="V143" s="173"/>
      <c r="W143" s="174"/>
      <c r="X143" s="160"/>
      <c r="Y143" s="175"/>
      <c r="Z143" s="175"/>
      <c r="AA143" s="176"/>
      <c r="AB143" s="72">
        <f t="shared" si="0"/>
        <v>0</v>
      </c>
      <c r="AE143" s="94"/>
    </row>
    <row r="144" spans="1:31" ht="19.5" customHeight="1" x14ac:dyDescent="0.25">
      <c r="A144" s="177"/>
      <c r="B144" s="180"/>
      <c r="C144" s="161"/>
      <c r="D144" s="161"/>
      <c r="E144" s="161"/>
      <c r="F144" s="161"/>
      <c r="G144" s="161"/>
      <c r="H144" s="162"/>
      <c r="I144" s="162"/>
      <c r="J144" s="163"/>
      <c r="K144" s="164"/>
      <c r="L144" s="165"/>
      <c r="M144" s="165"/>
      <c r="N144" s="166"/>
      <c r="O144" s="166"/>
      <c r="P144" s="167"/>
      <c r="Q144" s="168"/>
      <c r="R144" s="169"/>
      <c r="S144" s="170"/>
      <c r="T144" s="171"/>
      <c r="U144" s="172"/>
      <c r="V144" s="173"/>
      <c r="W144" s="174"/>
      <c r="X144" s="160"/>
      <c r="Y144" s="175"/>
      <c r="Z144" s="175"/>
      <c r="AA144" s="176"/>
      <c r="AB144" s="72">
        <f t="shared" si="0"/>
        <v>0</v>
      </c>
      <c r="AE144" s="94"/>
    </row>
    <row r="145" spans="1:31" ht="19.5" customHeight="1" x14ac:dyDescent="0.25">
      <c r="A145" s="177"/>
      <c r="B145" s="180"/>
      <c r="C145" s="161"/>
      <c r="D145" s="161"/>
      <c r="E145" s="161"/>
      <c r="F145" s="161"/>
      <c r="G145" s="161"/>
      <c r="H145" s="162"/>
      <c r="I145" s="162"/>
      <c r="J145" s="163"/>
      <c r="K145" s="164"/>
      <c r="L145" s="165"/>
      <c r="M145" s="165"/>
      <c r="N145" s="166"/>
      <c r="O145" s="166"/>
      <c r="P145" s="167"/>
      <c r="Q145" s="168"/>
      <c r="R145" s="169"/>
      <c r="S145" s="170"/>
      <c r="T145" s="171"/>
      <c r="U145" s="172"/>
      <c r="V145" s="173"/>
      <c r="W145" s="174"/>
      <c r="X145" s="160"/>
      <c r="Y145" s="175"/>
      <c r="Z145" s="175"/>
      <c r="AA145" s="176"/>
      <c r="AB145" s="72">
        <f t="shared" si="0"/>
        <v>0</v>
      </c>
      <c r="AE145" s="94"/>
    </row>
    <row r="146" spans="1:31" ht="19.5" customHeight="1" x14ac:dyDescent="0.25">
      <c r="A146" s="177"/>
      <c r="B146" s="180"/>
      <c r="C146" s="161"/>
      <c r="D146" s="161"/>
      <c r="E146" s="161"/>
      <c r="F146" s="161"/>
      <c r="G146" s="161"/>
      <c r="H146" s="162"/>
      <c r="I146" s="162"/>
      <c r="J146" s="163"/>
      <c r="K146" s="164"/>
      <c r="L146" s="165"/>
      <c r="M146" s="165"/>
      <c r="N146" s="166"/>
      <c r="O146" s="166"/>
      <c r="P146" s="167"/>
      <c r="Q146" s="168"/>
      <c r="R146" s="169"/>
      <c r="S146" s="170"/>
      <c r="T146" s="171"/>
      <c r="U146" s="172"/>
      <c r="V146" s="173"/>
      <c r="W146" s="174"/>
      <c r="X146" s="160"/>
      <c r="Y146" s="175"/>
      <c r="Z146" s="175"/>
      <c r="AA146" s="176"/>
      <c r="AB146" s="72">
        <f t="shared" si="0"/>
        <v>0</v>
      </c>
      <c r="AE146" s="94"/>
    </row>
    <row r="147" spans="1:31" ht="19.5" customHeight="1" x14ac:dyDescent="0.25">
      <c r="A147" s="177"/>
      <c r="B147" s="180"/>
      <c r="C147" s="161"/>
      <c r="D147" s="161"/>
      <c r="E147" s="161"/>
      <c r="F147" s="161"/>
      <c r="G147" s="161"/>
      <c r="H147" s="162"/>
      <c r="I147" s="162"/>
      <c r="J147" s="163"/>
      <c r="K147" s="164"/>
      <c r="L147" s="165"/>
      <c r="M147" s="165"/>
      <c r="N147" s="166"/>
      <c r="O147" s="166"/>
      <c r="P147" s="167"/>
      <c r="Q147" s="168"/>
      <c r="R147" s="169"/>
      <c r="S147" s="170"/>
      <c r="T147" s="171"/>
      <c r="U147" s="172"/>
      <c r="V147" s="173"/>
      <c r="W147" s="174"/>
      <c r="X147" s="160"/>
      <c r="Y147" s="175"/>
      <c r="Z147" s="175"/>
      <c r="AA147" s="176"/>
      <c r="AB147" s="72">
        <f t="shared" si="0"/>
        <v>0</v>
      </c>
      <c r="AE147" s="94"/>
    </row>
    <row r="148" spans="1:31" ht="19.5" customHeight="1" x14ac:dyDescent="0.25">
      <c r="A148" s="177"/>
      <c r="B148" s="180"/>
      <c r="C148" s="161"/>
      <c r="D148" s="161"/>
      <c r="E148" s="161"/>
      <c r="F148" s="161"/>
      <c r="G148" s="161"/>
      <c r="H148" s="162"/>
      <c r="I148" s="162"/>
      <c r="J148" s="163"/>
      <c r="K148" s="164"/>
      <c r="L148" s="165"/>
      <c r="M148" s="165"/>
      <c r="N148" s="166"/>
      <c r="O148" s="166"/>
      <c r="P148" s="167"/>
      <c r="Q148" s="168"/>
      <c r="R148" s="169"/>
      <c r="S148" s="170"/>
      <c r="T148" s="171"/>
      <c r="U148" s="172"/>
      <c r="V148" s="173"/>
      <c r="W148" s="174"/>
      <c r="X148" s="160"/>
      <c r="Y148" s="175"/>
      <c r="Z148" s="175"/>
      <c r="AA148" s="176"/>
      <c r="AB148" s="72">
        <f t="shared" si="0"/>
        <v>0</v>
      </c>
      <c r="AE148" s="94"/>
    </row>
    <row r="149" spans="1:31" ht="19.5" customHeight="1" x14ac:dyDescent="0.25">
      <c r="A149" s="177"/>
      <c r="B149" s="180"/>
      <c r="C149" s="161"/>
      <c r="D149" s="161"/>
      <c r="E149" s="161"/>
      <c r="F149" s="161"/>
      <c r="G149" s="161"/>
      <c r="H149" s="162"/>
      <c r="I149" s="162"/>
      <c r="J149" s="163"/>
      <c r="K149" s="164"/>
      <c r="L149" s="165"/>
      <c r="M149" s="165"/>
      <c r="N149" s="166"/>
      <c r="O149" s="166"/>
      <c r="P149" s="167"/>
      <c r="Q149" s="168"/>
      <c r="R149" s="169"/>
      <c r="S149" s="170"/>
      <c r="T149" s="171"/>
      <c r="U149" s="172"/>
      <c r="V149" s="173"/>
      <c r="W149" s="174"/>
      <c r="X149" s="160"/>
      <c r="Y149" s="175"/>
      <c r="Z149" s="175"/>
      <c r="AA149" s="176"/>
      <c r="AB149" s="72">
        <f t="shared" si="0"/>
        <v>0</v>
      </c>
      <c r="AE149" s="94"/>
    </row>
    <row r="150" spans="1:31" ht="19.5" customHeight="1" x14ac:dyDescent="0.25">
      <c r="A150" s="177"/>
      <c r="B150" s="180"/>
      <c r="C150" s="161"/>
      <c r="D150" s="161"/>
      <c r="E150" s="161"/>
      <c r="F150" s="161"/>
      <c r="G150" s="161"/>
      <c r="H150" s="162"/>
      <c r="I150" s="162"/>
      <c r="J150" s="163"/>
      <c r="K150" s="164"/>
      <c r="L150" s="165"/>
      <c r="M150" s="165"/>
      <c r="N150" s="166"/>
      <c r="O150" s="166"/>
      <c r="P150" s="167"/>
      <c r="Q150" s="168"/>
      <c r="R150" s="169"/>
      <c r="S150" s="170"/>
      <c r="T150" s="171"/>
      <c r="U150" s="172"/>
      <c r="V150" s="173"/>
      <c r="W150" s="174"/>
      <c r="X150" s="160"/>
      <c r="Y150" s="175"/>
      <c r="Z150" s="175"/>
      <c r="AA150" s="176"/>
      <c r="AB150" s="72">
        <f t="shared" si="0"/>
        <v>0</v>
      </c>
      <c r="AE150" s="94"/>
    </row>
    <row r="151" spans="1:31" ht="19.5" customHeight="1" x14ac:dyDescent="0.25">
      <c r="A151" s="177"/>
      <c r="B151" s="180"/>
      <c r="C151" s="161"/>
      <c r="D151" s="161"/>
      <c r="E151" s="161"/>
      <c r="F151" s="161"/>
      <c r="G151" s="161"/>
      <c r="H151" s="162"/>
      <c r="I151" s="162"/>
      <c r="J151" s="163"/>
      <c r="K151" s="164"/>
      <c r="L151" s="165"/>
      <c r="M151" s="165"/>
      <c r="N151" s="166"/>
      <c r="O151" s="166"/>
      <c r="P151" s="167"/>
      <c r="Q151" s="168"/>
      <c r="R151" s="169"/>
      <c r="S151" s="170"/>
      <c r="T151" s="171"/>
      <c r="U151" s="172"/>
      <c r="V151" s="173"/>
      <c r="W151" s="174"/>
      <c r="X151" s="160"/>
      <c r="Y151" s="175"/>
      <c r="Z151" s="175"/>
      <c r="AA151" s="176"/>
      <c r="AB151" s="72">
        <f t="shared" si="0"/>
        <v>0</v>
      </c>
      <c r="AE151" s="94"/>
    </row>
    <row r="152" spans="1:31" ht="19.5" customHeight="1" x14ac:dyDescent="0.25">
      <c r="A152" s="177"/>
      <c r="B152" s="160"/>
      <c r="C152" s="161"/>
      <c r="D152" s="161"/>
      <c r="E152" s="161"/>
      <c r="F152" s="161"/>
      <c r="G152" s="161"/>
      <c r="H152" s="162"/>
      <c r="I152" s="162"/>
      <c r="J152" s="163"/>
      <c r="K152" s="164"/>
      <c r="L152" s="165"/>
      <c r="M152" s="165"/>
      <c r="N152" s="166"/>
      <c r="O152" s="166"/>
      <c r="P152" s="167"/>
      <c r="Q152" s="168"/>
      <c r="R152" s="169"/>
      <c r="S152" s="170"/>
      <c r="T152" s="171"/>
      <c r="U152" s="172"/>
      <c r="V152" s="173"/>
      <c r="W152" s="174"/>
      <c r="X152" s="160"/>
      <c r="Y152" s="175"/>
      <c r="Z152" s="175"/>
      <c r="AA152" s="176"/>
      <c r="AB152" s="72">
        <f t="shared" si="0"/>
        <v>0</v>
      </c>
      <c r="AE152" s="94"/>
    </row>
    <row r="153" spans="1:31" ht="19.5" customHeight="1" x14ac:dyDescent="0.25">
      <c r="A153" s="177"/>
      <c r="B153" s="160"/>
      <c r="C153" s="161"/>
      <c r="D153" s="161"/>
      <c r="E153" s="161"/>
      <c r="F153" s="161"/>
      <c r="G153" s="161"/>
      <c r="H153" s="162"/>
      <c r="I153" s="162"/>
      <c r="J153" s="163"/>
      <c r="K153" s="164"/>
      <c r="L153" s="165"/>
      <c r="M153" s="165"/>
      <c r="N153" s="166"/>
      <c r="O153" s="166"/>
      <c r="P153" s="167"/>
      <c r="Q153" s="168"/>
      <c r="R153" s="169"/>
      <c r="S153" s="170"/>
      <c r="T153" s="171"/>
      <c r="U153" s="172"/>
      <c r="V153" s="173"/>
      <c r="W153" s="174"/>
      <c r="X153" s="160"/>
      <c r="Y153" s="175"/>
      <c r="Z153" s="175"/>
      <c r="AA153" s="176"/>
      <c r="AB153" s="72">
        <f t="shared" si="0"/>
        <v>0</v>
      </c>
      <c r="AE153" s="94"/>
    </row>
    <row r="154" spans="1:31" ht="19.5" customHeight="1" x14ac:dyDescent="0.25">
      <c r="A154" s="177"/>
      <c r="B154" s="178"/>
      <c r="C154" s="161"/>
      <c r="D154" s="161"/>
      <c r="E154" s="161"/>
      <c r="F154" s="161"/>
      <c r="G154" s="161"/>
      <c r="H154" s="162"/>
      <c r="I154" s="162"/>
      <c r="J154" s="163"/>
      <c r="K154" s="164"/>
      <c r="L154" s="165"/>
      <c r="M154" s="165"/>
      <c r="N154" s="166"/>
      <c r="O154" s="166"/>
      <c r="P154" s="167"/>
      <c r="Q154" s="168"/>
      <c r="R154" s="169"/>
      <c r="S154" s="170"/>
      <c r="T154" s="171"/>
      <c r="U154" s="172"/>
      <c r="V154" s="173"/>
      <c r="W154" s="174"/>
      <c r="X154" s="160"/>
      <c r="Y154" s="175"/>
      <c r="Z154" s="175"/>
      <c r="AA154" s="176"/>
      <c r="AB154" s="72">
        <f t="shared" si="0"/>
        <v>0</v>
      </c>
      <c r="AE154" s="94"/>
    </row>
    <row r="155" spans="1:31" x14ac:dyDescent="0.25">
      <c r="A155" s="258"/>
      <c r="B155" s="259"/>
      <c r="C155" s="182">
        <f>SUM(C9:C154)</f>
        <v>1</v>
      </c>
      <c r="D155" s="183">
        <f>SUM(D9:D154)</f>
        <v>0</v>
      </c>
      <c r="E155" s="183">
        <f>SUM(E9:E154)</f>
        <v>0</v>
      </c>
      <c r="F155" s="183">
        <f>SUM(F9:F154)</f>
        <v>0</v>
      </c>
      <c r="G155" s="183">
        <f>SUM(G9:G154)</f>
        <v>0</v>
      </c>
      <c r="H155" s="183"/>
      <c r="I155" s="183">
        <f>SUM(I9:I154)</f>
        <v>3</v>
      </c>
      <c r="J155" s="183">
        <f>SUM(J9:J154)</f>
        <v>6</v>
      </c>
      <c r="K155" s="183">
        <f>SUM(K9:K154)</f>
        <v>1</v>
      </c>
      <c r="L155" s="183"/>
      <c r="M155" s="183">
        <f>SUM(M9:M154)</f>
        <v>0</v>
      </c>
      <c r="N155" s="183"/>
      <c r="O155" s="183">
        <f t="shared" ref="O155:V155" si="1">SUM(O9:O154)</f>
        <v>1</v>
      </c>
      <c r="P155" s="183">
        <f t="shared" si="1"/>
        <v>0</v>
      </c>
      <c r="Q155" s="183">
        <f t="shared" si="1"/>
        <v>1</v>
      </c>
      <c r="R155" s="183">
        <f t="shared" si="1"/>
        <v>0</v>
      </c>
      <c r="S155" s="183">
        <f t="shared" si="1"/>
        <v>0</v>
      </c>
      <c r="T155" s="183">
        <f t="shared" si="1"/>
        <v>0</v>
      </c>
      <c r="U155" s="183">
        <f t="shared" si="1"/>
        <v>0</v>
      </c>
      <c r="V155" s="183">
        <f t="shared" si="1"/>
        <v>0</v>
      </c>
      <c r="W155" s="183">
        <f>COUNTA(W9:W154)+AB155</f>
        <v>13</v>
      </c>
      <c r="X155" s="182"/>
      <c r="Y155" s="182">
        <f>SUM(Y9:Y154)</f>
        <v>5</v>
      </c>
      <c r="Z155" s="182">
        <f>SUM(Z9:Z154)</f>
        <v>0</v>
      </c>
      <c r="AA155" s="181">
        <f>SUM(AA9:AA154)</f>
        <v>0</v>
      </c>
      <c r="AB155" s="186">
        <f>SUM(AB9:AB154)</f>
        <v>0</v>
      </c>
      <c r="AE155" s="94"/>
    </row>
    <row r="156" spans="1:31" ht="16.5" thickBot="1" x14ac:dyDescent="0.3">
      <c r="B156"/>
      <c r="C156"/>
      <c r="D156"/>
      <c r="E156" s="61"/>
      <c r="F156" s="61"/>
      <c r="G156" s="61"/>
      <c r="H156" s="61"/>
      <c r="I156"/>
      <c r="J156"/>
      <c r="K156"/>
      <c r="L156"/>
      <c r="M156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E156" s="94"/>
    </row>
    <row r="157" spans="1:31" ht="33" customHeight="1" thickBot="1" x14ac:dyDescent="0.35">
      <c r="B157" s="191" t="s">
        <v>58</v>
      </c>
      <c r="C157" s="187">
        <f>COUNTA(B9:B154)</f>
        <v>13</v>
      </c>
      <c r="D157" s="310" t="s">
        <v>81</v>
      </c>
      <c r="E157" s="311"/>
      <c r="F157" s="311"/>
      <c r="G157" s="311"/>
      <c r="H157" s="312"/>
      <c r="I157"/>
      <c r="J157"/>
      <c r="K157"/>
      <c r="L157"/>
      <c r="M157"/>
      <c r="N157" s="61"/>
      <c r="O157" s="61"/>
      <c r="P157" s="61"/>
      <c r="Q157" s="61"/>
      <c r="R157" s="61"/>
      <c r="S157" s="61"/>
      <c r="T157" s="61"/>
      <c r="U157" s="298" t="s">
        <v>93</v>
      </c>
      <c r="V157" s="299"/>
      <c r="W157" s="300"/>
      <c r="X157" s="288" t="s">
        <v>86</v>
      </c>
      <c r="Y157" s="289"/>
      <c r="Z157" s="70">
        <v>1</v>
      </c>
      <c r="AE157" s="94"/>
    </row>
    <row r="158" spans="1:31" ht="45.75" customHeight="1" x14ac:dyDescent="0.3">
      <c r="B158" s="192" t="s">
        <v>20</v>
      </c>
      <c r="C158" s="188">
        <f>C155+D155+E155+F155+G155+I155+J155+K155+M155+O155+P155+Q155+R155+S155+T155+U155+V155</f>
        <v>13</v>
      </c>
      <c r="D158" s="313"/>
      <c r="E158" s="314"/>
      <c r="F158" s="314"/>
      <c r="G158" s="314"/>
      <c r="H158" s="315"/>
      <c r="I158"/>
      <c r="J158"/>
      <c r="K158"/>
      <c r="L158"/>
      <c r="M158"/>
      <c r="U158" s="301"/>
      <c r="V158" s="302"/>
      <c r="W158" s="303"/>
      <c r="X158" s="290"/>
      <c r="Y158" s="291"/>
      <c r="Z158"/>
      <c r="AE158" s="94"/>
    </row>
    <row r="159" spans="1:31" ht="24.75" customHeight="1" thickBot="1" x14ac:dyDescent="0.35">
      <c r="A159" s="319" t="s">
        <v>56</v>
      </c>
      <c r="B159" s="193" t="s">
        <v>54</v>
      </c>
      <c r="C159" s="189">
        <f>COUNTIF(W9:W154,"1 - планова")+COUNTIF(W9:W154,"1.1. - планова по документи")+AB155</f>
        <v>6</v>
      </c>
      <c r="D159" s="313"/>
      <c r="E159" s="314"/>
      <c r="F159" s="314"/>
      <c r="G159" s="314"/>
      <c r="H159" s="315"/>
      <c r="I159"/>
      <c r="J159"/>
      <c r="K159"/>
      <c r="L159"/>
      <c r="M159"/>
      <c r="U159" s="301"/>
      <c r="V159" s="302"/>
      <c r="W159" s="303"/>
      <c r="X159" s="292"/>
      <c r="Y159" s="293"/>
      <c r="Z159"/>
      <c r="AE159" s="94"/>
    </row>
    <row r="160" spans="1:31" ht="24.75" customHeight="1" thickBot="1" x14ac:dyDescent="0.35">
      <c r="A160" s="320"/>
      <c r="B160" s="194" t="s">
        <v>55</v>
      </c>
      <c r="C160" s="190">
        <f>C158-C159</f>
        <v>7</v>
      </c>
      <c r="D160" s="316"/>
      <c r="E160" s="317"/>
      <c r="F160" s="317"/>
      <c r="G160" s="317"/>
      <c r="H160" s="318"/>
      <c r="I160"/>
      <c r="J160"/>
      <c r="K160"/>
      <c r="L160"/>
      <c r="M160"/>
      <c r="U160" s="301"/>
      <c r="V160" s="302"/>
      <c r="W160" s="303"/>
      <c r="X160" s="294" t="s">
        <v>87</v>
      </c>
      <c r="Y160" s="295"/>
      <c r="Z160" s="71"/>
      <c r="AE160" s="94"/>
    </row>
    <row r="161" spans="1:31" ht="79.5" customHeight="1" thickBot="1" x14ac:dyDescent="0.3">
      <c r="I161"/>
      <c r="J161"/>
      <c r="K161"/>
      <c r="L161"/>
      <c r="M161"/>
      <c r="U161" s="304"/>
      <c r="V161" s="305"/>
      <c r="W161" s="306"/>
      <c r="X161" s="296"/>
      <c r="Y161" s="297"/>
      <c r="AE161" s="94"/>
    </row>
    <row r="162" spans="1:31" x14ac:dyDescent="0.25">
      <c r="AE162" s="94"/>
    </row>
    <row r="163" spans="1:31" ht="16.5" customHeight="1" thickBot="1" x14ac:dyDescent="0.3">
      <c r="A163" s="321" t="s">
        <v>49</v>
      </c>
      <c r="B163" s="321"/>
      <c r="C163" s="321"/>
      <c r="D163" s="321"/>
      <c r="E163" s="321"/>
      <c r="F163" s="321"/>
      <c r="G163" s="321"/>
      <c r="H163" s="321"/>
      <c r="I163" s="321"/>
      <c r="J163" s="321"/>
      <c r="K163" s="321"/>
      <c r="L163" s="321"/>
      <c r="M163" s="321"/>
      <c r="N163" s="321"/>
      <c r="O163" s="321"/>
      <c r="P163" s="321"/>
      <c r="Q163" s="321"/>
      <c r="R163" s="321"/>
      <c r="S163" s="321"/>
      <c r="T163" s="321"/>
      <c r="U163" s="321"/>
      <c r="V163" s="321"/>
      <c r="W163" s="321"/>
      <c r="X163" s="321"/>
      <c r="Y163" s="321"/>
      <c r="Z163" s="321"/>
      <c r="AA163" s="7"/>
      <c r="AB163" s="93"/>
      <c r="AE163" s="94"/>
    </row>
    <row r="164" spans="1:31" ht="16.5" customHeight="1" thickBot="1" x14ac:dyDescent="0.3">
      <c r="A164" s="322" t="s">
        <v>42</v>
      </c>
      <c r="B164" s="322" t="s">
        <v>80</v>
      </c>
      <c r="C164" s="323" t="s">
        <v>30</v>
      </c>
      <c r="D164" s="324"/>
      <c r="E164" s="324"/>
      <c r="F164" s="324"/>
      <c r="G164" s="324"/>
      <c r="H164" s="324"/>
      <c r="I164" s="324"/>
      <c r="J164" s="324"/>
      <c r="K164" s="324"/>
      <c r="L164" s="324"/>
      <c r="M164" s="324"/>
      <c r="N164" s="324"/>
      <c r="O164" s="324"/>
      <c r="P164" s="324"/>
      <c r="Q164" s="324"/>
      <c r="R164" s="324"/>
      <c r="S164" s="324"/>
      <c r="T164" s="324"/>
      <c r="U164" s="324"/>
      <c r="V164" s="324"/>
      <c r="W164" s="324"/>
      <c r="X164" s="324"/>
      <c r="Y164" s="324"/>
      <c r="Z164" s="324"/>
      <c r="AE164" s="94"/>
    </row>
    <row r="165" spans="1:31" ht="15.75" customHeight="1" x14ac:dyDescent="0.25">
      <c r="A165" s="239"/>
      <c r="B165" s="239"/>
      <c r="C165" s="223" t="s">
        <v>0</v>
      </c>
      <c r="D165" s="224"/>
      <c r="E165" s="224"/>
      <c r="F165" s="224"/>
      <c r="G165" s="224"/>
      <c r="H165" s="264" t="s">
        <v>1</v>
      </c>
      <c r="I165" s="265"/>
      <c r="J165" s="256" t="s">
        <v>2</v>
      </c>
      <c r="K165" s="276" t="s">
        <v>3</v>
      </c>
      <c r="L165" s="284" t="s">
        <v>4</v>
      </c>
      <c r="M165" s="285"/>
      <c r="N165" s="250" t="s">
        <v>5</v>
      </c>
      <c r="O165" s="251"/>
      <c r="P165" s="278" t="s">
        <v>6</v>
      </c>
      <c r="Q165" s="280" t="s">
        <v>7</v>
      </c>
      <c r="R165" s="282" t="s">
        <v>8</v>
      </c>
      <c r="S165" s="268" t="s">
        <v>9</v>
      </c>
      <c r="T165" s="270" t="s">
        <v>10</v>
      </c>
      <c r="U165" s="272" t="s">
        <v>11</v>
      </c>
      <c r="V165" s="274" t="s">
        <v>12</v>
      </c>
      <c r="W165" s="254" t="s">
        <v>15</v>
      </c>
      <c r="X165" s="245" t="s">
        <v>40</v>
      </c>
      <c r="Y165" s="245" t="s">
        <v>41</v>
      </c>
      <c r="Z165" s="243" t="s">
        <v>48</v>
      </c>
      <c r="AE165" s="94"/>
    </row>
    <row r="166" spans="1:31" ht="103.5" customHeight="1" thickBot="1" x14ac:dyDescent="0.3">
      <c r="A166" s="239"/>
      <c r="B166" s="239"/>
      <c r="C166" s="213" t="s">
        <v>32</v>
      </c>
      <c r="D166" s="214" t="s">
        <v>33</v>
      </c>
      <c r="E166" s="215" t="s">
        <v>34</v>
      </c>
      <c r="F166" s="215" t="s">
        <v>14</v>
      </c>
      <c r="G166" s="215" t="s">
        <v>59</v>
      </c>
      <c r="H166" s="266"/>
      <c r="I166" s="267"/>
      <c r="J166" s="257"/>
      <c r="K166" s="277"/>
      <c r="L166" s="286"/>
      <c r="M166" s="287"/>
      <c r="N166" s="252"/>
      <c r="O166" s="253"/>
      <c r="P166" s="279"/>
      <c r="Q166" s="281"/>
      <c r="R166" s="283"/>
      <c r="S166" s="269"/>
      <c r="T166" s="271"/>
      <c r="U166" s="273"/>
      <c r="V166" s="275"/>
      <c r="W166" s="255"/>
      <c r="X166" s="246"/>
      <c r="Y166" s="246"/>
      <c r="Z166" s="244"/>
      <c r="AE166" s="94"/>
    </row>
    <row r="167" spans="1:31" s="2" customFormat="1" ht="60.75" customHeight="1" x14ac:dyDescent="0.25">
      <c r="A167" s="239"/>
      <c r="B167" s="241"/>
      <c r="C167" s="216"/>
      <c r="D167" s="216"/>
      <c r="E167" s="216"/>
      <c r="F167" s="216"/>
      <c r="G167" s="216"/>
      <c r="H167" s="247" t="s">
        <v>37</v>
      </c>
      <c r="I167" s="247"/>
      <c r="J167" s="40"/>
      <c r="K167" s="37"/>
      <c r="L167" s="248" t="s">
        <v>37</v>
      </c>
      <c r="M167" s="248"/>
      <c r="N167" s="249" t="s">
        <v>37</v>
      </c>
      <c r="O167" s="249"/>
      <c r="P167" s="49"/>
      <c r="Q167" s="52"/>
      <c r="R167" s="54"/>
      <c r="S167" s="59"/>
      <c r="T167" s="57"/>
      <c r="U167" s="55"/>
      <c r="V167" s="58"/>
      <c r="W167" s="24" t="s">
        <v>38</v>
      </c>
      <c r="X167" s="25"/>
      <c r="Y167" s="25"/>
      <c r="Z167" s="28"/>
      <c r="AB167" s="97"/>
      <c r="AC167" s="97"/>
      <c r="AD167" s="97"/>
      <c r="AE167" s="97"/>
    </row>
    <row r="168" spans="1:31" ht="178.5" customHeight="1" x14ac:dyDescent="0.25">
      <c r="A168" s="240"/>
      <c r="B168" s="242"/>
      <c r="C168" s="20" t="s">
        <v>44</v>
      </c>
      <c r="D168" s="20" t="s">
        <v>44</v>
      </c>
      <c r="E168" s="20" t="s">
        <v>44</v>
      </c>
      <c r="F168" s="20" t="s">
        <v>44</v>
      </c>
      <c r="G168" s="20" t="s">
        <v>44</v>
      </c>
      <c r="H168" s="46" t="s">
        <v>39</v>
      </c>
      <c r="I168" s="17" t="s">
        <v>43</v>
      </c>
      <c r="J168" s="18" t="s">
        <v>43</v>
      </c>
      <c r="K168" s="38" t="s">
        <v>43</v>
      </c>
      <c r="L168" s="16" t="s">
        <v>39</v>
      </c>
      <c r="M168" s="19" t="s">
        <v>43</v>
      </c>
      <c r="N168" s="47" t="s">
        <v>39</v>
      </c>
      <c r="O168" s="48" t="s">
        <v>43</v>
      </c>
      <c r="P168" s="39" t="s">
        <v>43</v>
      </c>
      <c r="Q168" s="53" t="s">
        <v>43</v>
      </c>
      <c r="R168" s="41" t="s">
        <v>43</v>
      </c>
      <c r="S168" s="21" t="s">
        <v>43</v>
      </c>
      <c r="T168" s="51" t="s">
        <v>43</v>
      </c>
      <c r="U168" s="56" t="s">
        <v>43</v>
      </c>
      <c r="V168" s="50" t="s">
        <v>43</v>
      </c>
      <c r="W168" s="22" t="s">
        <v>39</v>
      </c>
      <c r="X168" s="26" t="s">
        <v>45</v>
      </c>
      <c r="Y168" s="23" t="s">
        <v>47</v>
      </c>
      <c r="Z168" s="29" t="s">
        <v>47</v>
      </c>
      <c r="AE168" s="94"/>
    </row>
    <row r="169" spans="1:31" ht="20.25" customHeight="1" x14ac:dyDescent="0.25">
      <c r="A169" s="73"/>
      <c r="B169" s="74"/>
      <c r="C169" s="217"/>
      <c r="D169" s="217"/>
      <c r="E169" s="217"/>
      <c r="F169" s="217"/>
      <c r="G169" s="217"/>
      <c r="H169" s="75"/>
      <c r="I169" s="76"/>
      <c r="J169" s="77"/>
      <c r="K169" s="78"/>
      <c r="L169" s="79"/>
      <c r="M169" s="79"/>
      <c r="N169" s="80"/>
      <c r="O169" s="80"/>
      <c r="P169" s="81"/>
      <c r="Q169" s="82"/>
      <c r="R169" s="83"/>
      <c r="S169" s="84"/>
      <c r="T169" s="85"/>
      <c r="U169" s="86"/>
      <c r="V169" s="87"/>
      <c r="W169" s="88"/>
      <c r="X169" s="89"/>
      <c r="Y169" s="90"/>
      <c r="Z169" s="90"/>
      <c r="AE169" s="94"/>
    </row>
    <row r="170" spans="1:31" ht="20.25" customHeight="1" x14ac:dyDescent="0.25">
      <c r="A170" s="73"/>
      <c r="B170" s="74"/>
      <c r="C170" s="218"/>
      <c r="D170" s="218"/>
      <c r="E170" s="218"/>
      <c r="F170" s="218"/>
      <c r="G170" s="218"/>
      <c r="H170" s="75"/>
      <c r="I170" s="76"/>
      <c r="J170" s="77"/>
      <c r="K170" s="78"/>
      <c r="L170" s="79"/>
      <c r="M170" s="79"/>
      <c r="N170" s="80"/>
      <c r="O170" s="80"/>
      <c r="P170" s="81"/>
      <c r="Q170" s="82"/>
      <c r="R170" s="83"/>
      <c r="S170" s="84"/>
      <c r="T170" s="85"/>
      <c r="U170" s="86"/>
      <c r="V170" s="87"/>
      <c r="W170" s="219"/>
      <c r="X170" s="89"/>
      <c r="Y170" s="90"/>
      <c r="Z170" s="90"/>
      <c r="AE170" s="94"/>
    </row>
    <row r="171" spans="1:31" ht="20.25" customHeight="1" x14ac:dyDescent="0.25">
      <c r="A171" s="73"/>
      <c r="B171" s="74"/>
      <c r="C171" s="218"/>
      <c r="D171" s="218"/>
      <c r="E171" s="218"/>
      <c r="F171" s="218"/>
      <c r="G171" s="218"/>
      <c r="H171" s="75"/>
      <c r="I171" s="76"/>
      <c r="J171" s="77"/>
      <c r="K171" s="78"/>
      <c r="L171" s="79"/>
      <c r="M171" s="79"/>
      <c r="N171" s="80"/>
      <c r="O171" s="80"/>
      <c r="P171" s="81"/>
      <c r="Q171" s="82"/>
      <c r="R171" s="83"/>
      <c r="S171" s="84"/>
      <c r="T171" s="85"/>
      <c r="U171" s="86"/>
      <c r="V171" s="87"/>
      <c r="W171" s="88"/>
      <c r="X171" s="89"/>
      <c r="Y171" s="90"/>
      <c r="Z171" s="90"/>
      <c r="AE171" s="94"/>
    </row>
    <row r="172" spans="1:31" ht="20.25" customHeight="1" x14ac:dyDescent="0.25">
      <c r="A172" s="73"/>
      <c r="B172" s="205"/>
      <c r="C172" s="218"/>
      <c r="D172" s="218"/>
      <c r="E172" s="218"/>
      <c r="F172" s="218"/>
      <c r="G172" s="218"/>
      <c r="H172" s="75"/>
      <c r="I172" s="76"/>
      <c r="J172" s="77"/>
      <c r="K172" s="78"/>
      <c r="L172" s="79"/>
      <c r="M172" s="79"/>
      <c r="N172" s="80"/>
      <c r="O172" s="80"/>
      <c r="P172" s="81"/>
      <c r="Q172" s="82"/>
      <c r="R172" s="83"/>
      <c r="S172" s="84"/>
      <c r="T172" s="85"/>
      <c r="U172" s="86"/>
      <c r="V172" s="87"/>
      <c r="W172" s="88"/>
      <c r="X172" s="89"/>
      <c r="Y172" s="90"/>
      <c r="Z172" s="90"/>
      <c r="AE172" s="94"/>
    </row>
    <row r="173" spans="1:31" ht="20.25" customHeight="1" x14ac:dyDescent="0.25">
      <c r="A173" s="73"/>
      <c r="B173" s="205"/>
      <c r="C173" s="218"/>
      <c r="D173" s="218"/>
      <c r="E173" s="218"/>
      <c r="F173" s="218"/>
      <c r="G173" s="218"/>
      <c r="H173" s="75"/>
      <c r="I173" s="76"/>
      <c r="J173" s="77"/>
      <c r="K173" s="78"/>
      <c r="L173" s="79"/>
      <c r="M173" s="79"/>
      <c r="N173" s="80"/>
      <c r="O173" s="80"/>
      <c r="P173" s="81"/>
      <c r="Q173" s="82"/>
      <c r="R173" s="83"/>
      <c r="S173" s="84"/>
      <c r="T173" s="85"/>
      <c r="U173" s="86"/>
      <c r="V173" s="87"/>
      <c r="W173" s="88"/>
      <c r="X173" s="89"/>
      <c r="Y173" s="90"/>
      <c r="Z173" s="90"/>
      <c r="AE173" s="94"/>
    </row>
    <row r="174" spans="1:31" ht="20.25" customHeight="1" x14ac:dyDescent="0.25">
      <c r="A174" s="73"/>
      <c r="B174" s="205"/>
      <c r="C174" s="218"/>
      <c r="D174" s="218"/>
      <c r="E174" s="218"/>
      <c r="F174" s="218"/>
      <c r="G174" s="218"/>
      <c r="H174" s="75"/>
      <c r="I174" s="76"/>
      <c r="J174" s="77"/>
      <c r="K174" s="78"/>
      <c r="L174" s="79"/>
      <c r="M174" s="79"/>
      <c r="N174" s="80"/>
      <c r="O174" s="80"/>
      <c r="P174" s="81"/>
      <c r="Q174" s="82"/>
      <c r="R174" s="83"/>
      <c r="S174" s="84"/>
      <c r="T174" s="85"/>
      <c r="U174" s="86"/>
      <c r="V174" s="87"/>
      <c r="W174" s="88"/>
      <c r="X174" s="89"/>
      <c r="Y174" s="90"/>
      <c r="Z174" s="90"/>
      <c r="AE174" s="94"/>
    </row>
    <row r="175" spans="1:31" ht="20.25" customHeight="1" x14ac:dyDescent="0.25">
      <c r="A175" s="73"/>
      <c r="B175" s="205"/>
      <c r="C175" s="218"/>
      <c r="D175" s="218"/>
      <c r="E175" s="218"/>
      <c r="F175" s="218"/>
      <c r="G175" s="218"/>
      <c r="H175" s="75"/>
      <c r="I175" s="76"/>
      <c r="J175" s="77"/>
      <c r="K175" s="78"/>
      <c r="L175" s="79"/>
      <c r="M175" s="79"/>
      <c r="N175" s="80"/>
      <c r="O175" s="80"/>
      <c r="P175" s="81"/>
      <c r="Q175" s="82"/>
      <c r="R175" s="83"/>
      <c r="S175" s="84"/>
      <c r="T175" s="85"/>
      <c r="U175" s="86"/>
      <c r="V175" s="87"/>
      <c r="W175" s="88"/>
      <c r="X175" s="89"/>
      <c r="Y175" s="90"/>
      <c r="Z175" s="90"/>
      <c r="AE175" s="94"/>
    </row>
    <row r="176" spans="1:31" ht="20.25" customHeight="1" x14ac:dyDescent="0.25">
      <c r="A176" s="73"/>
      <c r="B176" s="205"/>
      <c r="C176" s="218"/>
      <c r="D176" s="218"/>
      <c r="E176" s="218"/>
      <c r="F176" s="218"/>
      <c r="G176" s="218"/>
      <c r="H176" s="75"/>
      <c r="I176" s="76"/>
      <c r="J176" s="77"/>
      <c r="K176" s="78"/>
      <c r="L176" s="79"/>
      <c r="M176" s="79"/>
      <c r="N176" s="80"/>
      <c r="O176" s="80"/>
      <c r="P176" s="81"/>
      <c r="Q176" s="82"/>
      <c r="R176" s="83"/>
      <c r="S176" s="84"/>
      <c r="T176" s="85"/>
      <c r="U176" s="86"/>
      <c r="V176" s="87"/>
      <c r="W176" s="88"/>
      <c r="X176" s="89"/>
      <c r="Y176" s="90"/>
      <c r="Z176" s="90"/>
      <c r="AE176" s="94"/>
    </row>
    <row r="177" spans="1:31" ht="20.25" customHeight="1" x14ac:dyDescent="0.25">
      <c r="A177" s="73"/>
      <c r="B177" s="205"/>
      <c r="C177" s="218"/>
      <c r="D177" s="218"/>
      <c r="E177" s="218"/>
      <c r="F177" s="218"/>
      <c r="G177" s="218"/>
      <c r="H177" s="75"/>
      <c r="I177" s="76"/>
      <c r="J177" s="77"/>
      <c r="K177" s="78"/>
      <c r="L177" s="79"/>
      <c r="M177" s="79"/>
      <c r="N177" s="80"/>
      <c r="O177" s="80"/>
      <c r="P177" s="81"/>
      <c r="Q177" s="82"/>
      <c r="R177" s="83"/>
      <c r="S177" s="84"/>
      <c r="T177" s="85"/>
      <c r="U177" s="86"/>
      <c r="V177" s="87"/>
      <c r="W177" s="88"/>
      <c r="X177" s="89"/>
      <c r="Y177" s="90"/>
      <c r="Z177" s="90"/>
      <c r="AE177" s="94"/>
    </row>
    <row r="178" spans="1:31" ht="20.25" customHeight="1" x14ac:dyDescent="0.25">
      <c r="A178" s="73"/>
      <c r="B178" s="205"/>
      <c r="C178" s="218"/>
      <c r="D178" s="218"/>
      <c r="E178" s="218"/>
      <c r="F178" s="218"/>
      <c r="G178" s="218"/>
      <c r="H178" s="75"/>
      <c r="I178" s="76"/>
      <c r="J178" s="77"/>
      <c r="K178" s="78"/>
      <c r="L178" s="79"/>
      <c r="M178" s="79"/>
      <c r="N178" s="80"/>
      <c r="O178" s="80"/>
      <c r="P178" s="81"/>
      <c r="Q178" s="82"/>
      <c r="R178" s="83"/>
      <c r="S178" s="84"/>
      <c r="T178" s="85"/>
      <c r="U178" s="86"/>
      <c r="V178" s="87"/>
      <c r="W178" s="88"/>
      <c r="X178" s="89"/>
      <c r="Y178" s="90"/>
      <c r="Z178" s="90"/>
      <c r="AE178" s="94"/>
    </row>
    <row r="179" spans="1:31" ht="20.25" customHeight="1" x14ac:dyDescent="0.25">
      <c r="A179" s="73"/>
      <c r="B179" s="205"/>
      <c r="C179" s="218"/>
      <c r="D179" s="218"/>
      <c r="E179" s="218"/>
      <c r="F179" s="218"/>
      <c r="G179" s="218"/>
      <c r="H179" s="75"/>
      <c r="I179" s="76"/>
      <c r="J179" s="77"/>
      <c r="K179" s="78"/>
      <c r="L179" s="79"/>
      <c r="M179" s="79"/>
      <c r="N179" s="80"/>
      <c r="O179" s="80"/>
      <c r="P179" s="81"/>
      <c r="Q179" s="82"/>
      <c r="R179" s="83"/>
      <c r="S179" s="84"/>
      <c r="T179" s="85"/>
      <c r="U179" s="86"/>
      <c r="V179" s="87"/>
      <c r="W179" s="88"/>
      <c r="X179" s="89"/>
      <c r="Y179" s="90"/>
      <c r="Z179" s="90"/>
      <c r="AE179" s="94"/>
    </row>
    <row r="180" spans="1:31" ht="20.25" customHeight="1" x14ac:dyDescent="0.25">
      <c r="A180" s="73"/>
      <c r="B180" s="205"/>
      <c r="C180" s="218"/>
      <c r="D180" s="218"/>
      <c r="E180" s="218"/>
      <c r="F180" s="218"/>
      <c r="G180" s="218"/>
      <c r="H180" s="75"/>
      <c r="I180" s="76"/>
      <c r="J180" s="77"/>
      <c r="K180" s="78"/>
      <c r="L180" s="79"/>
      <c r="M180" s="79"/>
      <c r="N180" s="80"/>
      <c r="O180" s="80"/>
      <c r="P180" s="81"/>
      <c r="Q180" s="82"/>
      <c r="R180" s="83"/>
      <c r="S180" s="84"/>
      <c r="T180" s="85"/>
      <c r="U180" s="86"/>
      <c r="V180" s="87"/>
      <c r="W180" s="88"/>
      <c r="X180" s="89"/>
      <c r="Y180" s="90"/>
      <c r="Z180" s="90"/>
      <c r="AE180" s="94"/>
    </row>
    <row r="181" spans="1:31" ht="20.25" customHeight="1" x14ac:dyDescent="0.25">
      <c r="A181" s="73"/>
      <c r="B181" s="205"/>
      <c r="C181" s="218"/>
      <c r="D181" s="218"/>
      <c r="E181" s="218"/>
      <c r="F181" s="218"/>
      <c r="G181" s="218"/>
      <c r="H181" s="75"/>
      <c r="I181" s="76"/>
      <c r="J181" s="77"/>
      <c r="K181" s="78"/>
      <c r="L181" s="79"/>
      <c r="M181" s="79"/>
      <c r="N181" s="80"/>
      <c r="O181" s="80"/>
      <c r="P181" s="81"/>
      <c r="Q181" s="82"/>
      <c r="R181" s="83"/>
      <c r="S181" s="84"/>
      <c r="T181" s="85"/>
      <c r="U181" s="86"/>
      <c r="V181" s="87"/>
      <c r="W181" s="88"/>
      <c r="X181" s="89"/>
      <c r="Y181" s="90"/>
      <c r="Z181" s="90"/>
      <c r="AE181" s="94"/>
    </row>
    <row r="182" spans="1:31" ht="20.25" customHeight="1" x14ac:dyDescent="0.25">
      <c r="A182" s="73"/>
      <c r="B182" s="205"/>
      <c r="C182" s="218"/>
      <c r="D182" s="218"/>
      <c r="E182" s="218"/>
      <c r="F182" s="218"/>
      <c r="G182" s="218"/>
      <c r="H182" s="75"/>
      <c r="I182" s="76"/>
      <c r="J182" s="77"/>
      <c r="K182" s="78"/>
      <c r="L182" s="79"/>
      <c r="M182" s="79"/>
      <c r="N182" s="80"/>
      <c r="O182" s="80"/>
      <c r="P182" s="81"/>
      <c r="Q182" s="82"/>
      <c r="R182" s="83"/>
      <c r="S182" s="84"/>
      <c r="T182" s="85"/>
      <c r="U182" s="86"/>
      <c r="V182" s="87"/>
      <c r="W182" s="88"/>
      <c r="X182" s="89"/>
      <c r="Y182" s="90"/>
      <c r="Z182" s="90"/>
      <c r="AE182" s="94"/>
    </row>
    <row r="183" spans="1:31" ht="20.25" customHeight="1" x14ac:dyDescent="0.25">
      <c r="A183" s="73"/>
      <c r="B183" s="205"/>
      <c r="C183" s="218"/>
      <c r="D183" s="218"/>
      <c r="E183" s="218"/>
      <c r="F183" s="218"/>
      <c r="G183" s="218"/>
      <c r="H183" s="75"/>
      <c r="I183" s="76"/>
      <c r="J183" s="77"/>
      <c r="K183" s="78"/>
      <c r="L183" s="79"/>
      <c r="M183" s="79"/>
      <c r="N183" s="80"/>
      <c r="O183" s="80"/>
      <c r="P183" s="81"/>
      <c r="Q183" s="82"/>
      <c r="R183" s="83"/>
      <c r="S183" s="84"/>
      <c r="T183" s="85"/>
      <c r="U183" s="86"/>
      <c r="V183" s="87"/>
      <c r="W183" s="88"/>
      <c r="X183" s="89"/>
      <c r="Y183" s="90"/>
      <c r="Z183" s="90"/>
      <c r="AE183" s="94"/>
    </row>
    <row r="184" spans="1:31" ht="20.25" customHeight="1" x14ac:dyDescent="0.25">
      <c r="A184" s="73"/>
      <c r="B184" s="205"/>
      <c r="C184" s="218"/>
      <c r="D184" s="218"/>
      <c r="E184" s="218"/>
      <c r="F184" s="218"/>
      <c r="G184" s="218"/>
      <c r="H184" s="75"/>
      <c r="I184" s="76"/>
      <c r="J184" s="77"/>
      <c r="K184" s="78"/>
      <c r="L184" s="79"/>
      <c r="M184" s="79"/>
      <c r="N184" s="80"/>
      <c r="O184" s="80"/>
      <c r="P184" s="81"/>
      <c r="Q184" s="82"/>
      <c r="R184" s="83"/>
      <c r="S184" s="84"/>
      <c r="T184" s="85"/>
      <c r="U184" s="86"/>
      <c r="V184" s="87"/>
      <c r="W184" s="88"/>
      <c r="X184" s="89"/>
      <c r="Y184" s="90"/>
      <c r="Z184" s="90"/>
      <c r="AE184" s="94"/>
    </row>
    <row r="185" spans="1:31" ht="16.5" thickBot="1" x14ac:dyDescent="0.3">
      <c r="A185" s="260"/>
      <c r="B185" s="261"/>
      <c r="C185" s="307">
        <f>SUM(C169:C184,D169:D184,E169:E184,F169:F184,G169:G184)</f>
        <v>0</v>
      </c>
      <c r="D185" s="308"/>
      <c r="E185" s="308"/>
      <c r="F185" s="308"/>
      <c r="G185" s="309"/>
      <c r="H185" s="182"/>
      <c r="I185" s="182">
        <f>SUM(I169:I184)</f>
        <v>0</v>
      </c>
      <c r="J185" s="182">
        <f>SUM(J169:J184)</f>
        <v>0</v>
      </c>
      <c r="K185" s="182">
        <f>SUM(K169:K184)</f>
        <v>0</v>
      </c>
      <c r="L185" s="182"/>
      <c r="M185" s="182">
        <f>SUM(M169:M184)</f>
        <v>0</v>
      </c>
      <c r="N185" s="182"/>
      <c r="O185" s="182">
        <f t="shared" ref="O185:V185" si="2">SUM(O169:O184)</f>
        <v>0</v>
      </c>
      <c r="P185" s="182">
        <f t="shared" si="2"/>
        <v>0</v>
      </c>
      <c r="Q185" s="182">
        <f t="shared" si="2"/>
        <v>0</v>
      </c>
      <c r="R185" s="182">
        <f t="shared" si="2"/>
        <v>0</v>
      </c>
      <c r="S185" s="182">
        <f t="shared" si="2"/>
        <v>0</v>
      </c>
      <c r="T185" s="182">
        <f t="shared" si="2"/>
        <v>0</v>
      </c>
      <c r="U185" s="182">
        <f t="shared" si="2"/>
        <v>0</v>
      </c>
      <c r="V185" s="182">
        <f t="shared" si="2"/>
        <v>0</v>
      </c>
      <c r="W185" s="182">
        <f>COUNTA(W169:W184)</f>
        <v>0</v>
      </c>
      <c r="X185" s="182"/>
      <c r="Y185" s="182">
        <f>SUM(Y169:Y184)</f>
        <v>0</v>
      </c>
      <c r="Z185" s="182">
        <f>SUM(Z169:Z184)</f>
        <v>0</v>
      </c>
    </row>
    <row r="186" spans="1:31" ht="15.75" customHeight="1" thickBot="1" x14ac:dyDescent="0.35">
      <c r="A186"/>
      <c r="B186" s="195" t="s">
        <v>57</v>
      </c>
      <c r="C186" s="196">
        <f>COUNTA(B169:B184)</f>
        <v>0</v>
      </c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</row>
    <row r="187" spans="1:31" ht="51" customHeight="1" thickBot="1" x14ac:dyDescent="0.35">
      <c r="B187" s="197" t="s">
        <v>46</v>
      </c>
      <c r="C187" s="198">
        <f>W185</f>
        <v>0</v>
      </c>
      <c r="W187" s="325" t="s">
        <v>88</v>
      </c>
      <c r="X187" s="288" t="s">
        <v>86</v>
      </c>
      <c r="Y187" s="289"/>
      <c r="Z187" s="91"/>
    </row>
    <row r="188" spans="1:31" ht="36" customHeight="1" thickBot="1" x14ac:dyDescent="0.35">
      <c r="A188" s="319" t="s">
        <v>56</v>
      </c>
      <c r="B188" s="199" t="s">
        <v>54</v>
      </c>
      <c r="C188" s="200">
        <f>COUNTIF(W169:W184,"1 - планова")+COUNTIF(W169:W184,"1.1. - планова по документи")</f>
        <v>0</v>
      </c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 s="326"/>
      <c r="X188" s="292"/>
      <c r="Y188" s="293"/>
      <c r="Z188" s="67"/>
    </row>
    <row r="189" spans="1:31" ht="28.5" customHeight="1" thickBot="1" x14ac:dyDescent="0.35">
      <c r="A189" s="320"/>
      <c r="B189" s="201" t="s">
        <v>55</v>
      </c>
      <c r="C189" s="202">
        <f>C187-C188</f>
        <v>0</v>
      </c>
      <c r="G189" s="11"/>
      <c r="H189" s="10"/>
      <c r="K189" s="11"/>
      <c r="L189" s="10"/>
      <c r="M189" s="11"/>
      <c r="N189" s="10"/>
      <c r="P189"/>
      <c r="Q189"/>
      <c r="R189"/>
      <c r="S189"/>
      <c r="T189"/>
      <c r="U189"/>
      <c r="V189"/>
      <c r="W189" s="326"/>
      <c r="X189" s="66"/>
      <c r="Y189" s="66"/>
      <c r="Z189" s="67"/>
    </row>
    <row r="190" spans="1:31" ht="68.25" customHeight="1" thickBot="1" x14ac:dyDescent="0.35">
      <c r="B190" s="203" t="s">
        <v>71</v>
      </c>
      <c r="C190" s="204">
        <f>SUM(C185,D185,E185,G185,I185,J185,K185,M185,O185,P185,Q185,R185,S185,T185,U185,V185)</f>
        <v>0</v>
      </c>
      <c r="D190"/>
      <c r="E190"/>
      <c r="F190"/>
      <c r="G190"/>
      <c r="H190"/>
      <c r="I190"/>
      <c r="J190"/>
      <c r="K190"/>
      <c r="L190"/>
      <c r="M190"/>
      <c r="N190"/>
      <c r="P190"/>
      <c r="Q190"/>
      <c r="R190"/>
      <c r="S190"/>
      <c r="T190"/>
      <c r="U190"/>
      <c r="V190"/>
      <c r="W190" s="326"/>
      <c r="X190" s="294" t="s">
        <v>87</v>
      </c>
      <c r="Y190" s="295"/>
      <c r="Z190" s="92"/>
    </row>
    <row r="191" spans="1:31" ht="16.5" thickBot="1" x14ac:dyDescent="0.3">
      <c r="C191"/>
      <c r="D191"/>
      <c r="E191"/>
      <c r="F191"/>
      <c r="G191"/>
      <c r="H191"/>
      <c r="I191"/>
      <c r="J191"/>
      <c r="K191"/>
      <c r="L191"/>
      <c r="M191"/>
      <c r="N191"/>
      <c r="P191"/>
      <c r="Q191"/>
      <c r="R191"/>
      <c r="S191"/>
      <c r="T191"/>
      <c r="U191"/>
      <c r="V191"/>
      <c r="W191" s="327"/>
      <c r="X191" s="296"/>
      <c r="Y191" s="297"/>
    </row>
    <row r="192" spans="1:31" x14ac:dyDescent="0.25">
      <c r="A192" s="98"/>
      <c r="B192" s="99"/>
      <c r="C192" s="100"/>
      <c r="D192" s="100"/>
      <c r="E192" s="100"/>
      <c r="F192" s="100"/>
      <c r="G192" s="101"/>
      <c r="H192" s="100"/>
      <c r="I192" s="100"/>
      <c r="J192" s="100"/>
      <c r="K192" s="101"/>
      <c r="L192" s="100"/>
      <c r="M192" s="101"/>
      <c r="N192" s="100"/>
      <c r="O192" s="100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4"/>
    </row>
    <row r="193" spans="1:27" x14ac:dyDescent="0.25">
      <c r="A193" s="99"/>
      <c r="B193" s="99"/>
      <c r="C193" s="100"/>
      <c r="D193" s="100"/>
      <c r="E193" s="100"/>
      <c r="F193" s="100"/>
      <c r="G193" s="100"/>
      <c r="H193" s="101"/>
      <c r="I193" s="100"/>
      <c r="J193" s="100"/>
      <c r="K193" s="100"/>
      <c r="L193" s="101"/>
      <c r="M193" s="100"/>
      <c r="N193" s="101"/>
      <c r="O193" s="100"/>
      <c r="P193" s="100"/>
      <c r="Q193" s="100"/>
      <c r="R193" s="100"/>
      <c r="S193" s="100"/>
      <c r="T193" s="100"/>
      <c r="U193" s="100"/>
      <c r="V193" s="100"/>
      <c r="W193" s="100"/>
      <c r="X193" s="94"/>
      <c r="Y193" s="94"/>
      <c r="Z193" s="94"/>
      <c r="AA193" s="94"/>
    </row>
    <row r="194" spans="1:27" x14ac:dyDescent="0.25">
      <c r="A194" s="102" t="s">
        <v>36</v>
      </c>
      <c r="B194" s="96"/>
      <c r="C194" s="100"/>
      <c r="D194" s="100"/>
      <c r="E194" s="100"/>
      <c r="F194" s="100"/>
      <c r="G194" s="100"/>
      <c r="H194" s="101"/>
      <c r="I194" s="100"/>
      <c r="J194" s="100"/>
      <c r="K194" s="100"/>
      <c r="L194" s="101"/>
      <c r="M194" s="100"/>
      <c r="N194" s="101"/>
      <c r="O194" s="100"/>
      <c r="P194" s="100"/>
      <c r="Q194" s="100"/>
      <c r="R194" s="100"/>
      <c r="S194" s="100"/>
      <c r="T194" s="100"/>
      <c r="U194" s="100"/>
      <c r="V194" s="100"/>
      <c r="W194" s="100"/>
      <c r="X194" s="94"/>
      <c r="Y194" s="94"/>
      <c r="Z194" s="94"/>
      <c r="AA194" s="94"/>
    </row>
    <row r="195" spans="1:27" x14ac:dyDescent="0.25">
      <c r="A195" s="102" t="s">
        <v>53</v>
      </c>
      <c r="B195" s="103"/>
      <c r="C195" s="100"/>
      <c r="D195" s="100"/>
      <c r="E195" s="100"/>
      <c r="F195" s="100"/>
      <c r="G195" s="100"/>
      <c r="H195" s="101"/>
      <c r="I195" s="100"/>
      <c r="J195" s="100"/>
      <c r="K195" s="100"/>
      <c r="L195" s="101"/>
      <c r="M195" s="100"/>
      <c r="N195" s="101"/>
      <c r="O195" s="100"/>
      <c r="P195" s="100"/>
      <c r="Q195" s="100"/>
      <c r="R195" s="100"/>
      <c r="S195" s="100"/>
      <c r="T195" s="100"/>
      <c r="U195" s="100"/>
      <c r="V195" s="100"/>
      <c r="W195" s="100"/>
      <c r="X195" s="94"/>
      <c r="Y195" s="94"/>
      <c r="Z195" s="94"/>
      <c r="AA195" s="94"/>
    </row>
    <row r="196" spans="1:27" x14ac:dyDescent="0.25">
      <c r="A196" s="99"/>
      <c r="B196" s="99"/>
      <c r="C196" s="100"/>
      <c r="D196" s="100"/>
      <c r="E196" s="100"/>
      <c r="F196" s="100"/>
      <c r="G196" s="100"/>
      <c r="H196" s="101"/>
      <c r="I196" s="100"/>
      <c r="J196" s="100"/>
      <c r="K196" s="100"/>
      <c r="L196" s="101"/>
      <c r="M196" s="100"/>
      <c r="N196" s="101"/>
      <c r="O196" s="100"/>
      <c r="P196" s="100"/>
      <c r="Q196" s="100"/>
      <c r="R196" s="100"/>
      <c r="S196" s="100"/>
      <c r="T196" s="100"/>
      <c r="U196" s="100"/>
      <c r="V196" s="100"/>
      <c r="W196" s="100"/>
      <c r="X196" s="94"/>
      <c r="Y196" s="94"/>
      <c r="Z196" s="94"/>
      <c r="AA196" s="94"/>
    </row>
    <row r="197" spans="1:27" x14ac:dyDescent="0.25">
      <c r="A197" s="99"/>
      <c r="B197" s="99"/>
      <c r="C197" s="100"/>
      <c r="D197" s="100"/>
      <c r="E197" s="100"/>
      <c r="F197" s="100"/>
      <c r="G197" s="100"/>
      <c r="H197" s="101"/>
      <c r="I197" s="100"/>
      <c r="J197" s="100"/>
      <c r="K197" s="100"/>
      <c r="L197" s="101"/>
      <c r="M197" s="100"/>
      <c r="N197" s="101"/>
      <c r="O197" s="100"/>
      <c r="P197" s="100"/>
      <c r="Q197" s="100"/>
      <c r="R197" s="100"/>
      <c r="S197" s="100"/>
      <c r="T197" s="100"/>
      <c r="U197" s="100"/>
      <c r="V197" s="100"/>
      <c r="W197" s="100"/>
      <c r="X197" s="94"/>
      <c r="Y197" s="94"/>
      <c r="Z197" s="94"/>
      <c r="AA197" s="94"/>
    </row>
    <row r="198" spans="1:27" x14ac:dyDescent="0.25">
      <c r="A198" s="99"/>
      <c r="B198" s="99"/>
      <c r="C198" s="100"/>
      <c r="D198" s="100"/>
      <c r="E198" s="100"/>
      <c r="F198" s="100"/>
      <c r="G198" s="100"/>
      <c r="H198" s="101"/>
      <c r="I198" s="100"/>
      <c r="J198" s="100"/>
      <c r="K198" s="100"/>
      <c r="L198" s="101"/>
      <c r="M198" s="100"/>
      <c r="N198" s="101"/>
      <c r="O198" s="100"/>
      <c r="P198" s="100"/>
      <c r="Q198" s="100"/>
      <c r="R198" s="100"/>
      <c r="S198" s="100"/>
      <c r="T198" s="100"/>
      <c r="U198" s="100"/>
      <c r="V198" s="100"/>
      <c r="W198" s="100"/>
      <c r="X198" s="94"/>
      <c r="Y198" s="94"/>
      <c r="Z198" s="94"/>
      <c r="AA198" s="94"/>
    </row>
    <row r="199" spans="1:27" x14ac:dyDescent="0.25">
      <c r="A199" s="99"/>
      <c r="B199" s="99"/>
      <c r="C199" s="100"/>
      <c r="D199" s="100"/>
      <c r="E199" s="100"/>
      <c r="F199" s="100"/>
      <c r="G199" s="100"/>
      <c r="H199" s="101"/>
      <c r="I199" s="100"/>
      <c r="J199" s="100"/>
      <c r="K199" s="100"/>
      <c r="L199" s="101"/>
      <c r="M199" s="100"/>
      <c r="N199" s="101"/>
      <c r="O199" s="100"/>
      <c r="P199" s="100"/>
      <c r="Q199" s="100"/>
      <c r="R199" s="100"/>
      <c r="S199" s="100"/>
      <c r="T199" s="100"/>
      <c r="U199" s="100"/>
      <c r="V199" s="100"/>
      <c r="W199" s="100"/>
      <c r="X199" s="94"/>
      <c r="Y199" s="94"/>
      <c r="Z199" s="94"/>
      <c r="AA199" s="94"/>
    </row>
    <row r="200" spans="1:27" x14ac:dyDescent="0.25">
      <c r="A200" s="99"/>
      <c r="B200" s="99"/>
      <c r="C200" s="100"/>
      <c r="D200" s="100"/>
      <c r="E200" s="100"/>
      <c r="F200" s="100"/>
      <c r="G200" s="100"/>
      <c r="H200" s="101"/>
      <c r="I200" s="100"/>
      <c r="J200" s="100"/>
      <c r="K200" s="100"/>
      <c r="L200" s="101"/>
      <c r="M200" s="100"/>
      <c r="N200" s="101"/>
      <c r="O200" s="100"/>
      <c r="P200" s="100"/>
      <c r="Q200" s="100"/>
      <c r="R200" s="100"/>
      <c r="S200" s="100"/>
      <c r="T200" s="100"/>
      <c r="U200" s="100"/>
      <c r="V200" s="100"/>
      <c r="W200" s="100"/>
      <c r="X200" s="94"/>
      <c r="Y200" s="94"/>
      <c r="Z200" s="94"/>
      <c r="AA200" s="94"/>
    </row>
    <row r="201" spans="1:27" x14ac:dyDescent="0.25">
      <c r="A201" s="99"/>
      <c r="B201" s="99"/>
      <c r="C201" s="100"/>
      <c r="D201" s="100"/>
      <c r="E201" s="100"/>
      <c r="F201" s="100"/>
      <c r="G201" s="100"/>
      <c r="H201" s="101"/>
      <c r="I201" s="100"/>
      <c r="J201" s="100"/>
      <c r="K201" s="100"/>
      <c r="L201" s="101"/>
      <c r="M201" s="100"/>
      <c r="N201" s="101"/>
      <c r="O201" s="100"/>
      <c r="P201" s="100"/>
      <c r="Q201" s="100"/>
      <c r="R201" s="100"/>
      <c r="S201" s="100"/>
      <c r="T201" s="100"/>
      <c r="U201" s="100"/>
      <c r="V201" s="100"/>
      <c r="W201" s="100"/>
      <c r="X201" s="94"/>
      <c r="Y201" s="94"/>
      <c r="Z201" s="94"/>
      <c r="AA201" s="94"/>
    </row>
    <row r="202" spans="1:27" x14ac:dyDescent="0.25">
      <c r="A202" s="99"/>
      <c r="B202" s="99"/>
      <c r="C202" s="100"/>
      <c r="D202" s="100"/>
      <c r="E202" s="100"/>
      <c r="F202" s="100"/>
      <c r="G202" s="100"/>
      <c r="H202" s="101"/>
      <c r="I202" s="100"/>
      <c r="J202" s="100"/>
      <c r="K202" s="100"/>
      <c r="L202" s="101"/>
      <c r="M202" s="100"/>
      <c r="N202" s="101"/>
      <c r="O202" s="100"/>
      <c r="P202" s="100"/>
      <c r="Q202" s="100"/>
      <c r="R202" s="100"/>
      <c r="S202" s="100"/>
      <c r="T202" s="100"/>
      <c r="U202" s="100"/>
      <c r="V202" s="100"/>
      <c r="W202" s="100"/>
      <c r="X202" s="94"/>
      <c r="Y202" s="94"/>
      <c r="Z202" s="94"/>
      <c r="AA202" s="94"/>
    </row>
    <row r="203" spans="1:27" x14ac:dyDescent="0.25">
      <c r="A203" s="99"/>
      <c r="B203" s="99"/>
      <c r="C203" s="100"/>
      <c r="D203" s="100"/>
      <c r="E203" s="100"/>
      <c r="F203" s="100"/>
      <c r="G203" s="100"/>
      <c r="H203" s="101"/>
      <c r="I203" s="100"/>
      <c r="J203" s="100"/>
      <c r="K203" s="100"/>
      <c r="L203" s="101"/>
      <c r="M203" s="100"/>
      <c r="N203" s="101"/>
      <c r="O203" s="100"/>
      <c r="P203" s="100"/>
      <c r="Q203" s="100"/>
      <c r="R203" s="100"/>
      <c r="S203" s="100"/>
      <c r="T203" s="100"/>
      <c r="U203" s="100"/>
      <c r="V203" s="100"/>
      <c r="W203" s="100"/>
      <c r="X203" s="94"/>
      <c r="Y203" s="94"/>
      <c r="Z203" s="94"/>
      <c r="AA203" s="94"/>
    </row>
    <row r="204" spans="1:27" x14ac:dyDescent="0.25">
      <c r="A204" s="99"/>
      <c r="B204" s="99"/>
      <c r="C204" s="100"/>
      <c r="D204" s="100"/>
      <c r="E204" s="100"/>
      <c r="F204" s="100"/>
      <c r="G204" s="100"/>
      <c r="H204" s="101"/>
      <c r="I204" s="100"/>
      <c r="J204" s="100"/>
      <c r="K204" s="100"/>
      <c r="L204" s="101"/>
      <c r="M204" s="100"/>
      <c r="N204" s="101"/>
      <c r="O204" s="100"/>
      <c r="P204" s="100"/>
      <c r="Q204" s="100"/>
      <c r="R204" s="100"/>
      <c r="S204" s="100"/>
      <c r="T204" s="100"/>
      <c r="U204" s="100"/>
      <c r="V204" s="100"/>
      <c r="W204" s="100"/>
      <c r="X204" s="94"/>
      <c r="Y204" s="94"/>
      <c r="Z204" s="94"/>
      <c r="AA204" s="94"/>
    </row>
    <row r="205" spans="1:27" x14ac:dyDescent="0.25">
      <c r="A205" s="99"/>
      <c r="B205" s="99"/>
      <c r="C205" s="100"/>
      <c r="D205" s="100"/>
      <c r="E205" s="100"/>
      <c r="F205" s="100"/>
      <c r="G205" s="100"/>
      <c r="H205" s="101"/>
      <c r="I205" s="100"/>
      <c r="J205" s="100"/>
      <c r="K205" s="100"/>
      <c r="L205" s="101"/>
      <c r="M205" s="100"/>
      <c r="N205" s="101"/>
      <c r="O205" s="100"/>
      <c r="P205" s="100"/>
      <c r="Q205" s="100"/>
      <c r="R205" s="100"/>
      <c r="S205" s="100"/>
      <c r="T205" s="100"/>
      <c r="U205" s="100"/>
      <c r="V205" s="100"/>
      <c r="W205" s="100"/>
      <c r="X205" s="94"/>
      <c r="Y205" s="94"/>
      <c r="Z205" s="94"/>
      <c r="AA205" s="94"/>
    </row>
    <row r="206" spans="1:27" x14ac:dyDescent="0.25">
      <c r="A206" s="99"/>
      <c r="B206" s="99"/>
      <c r="C206" s="100"/>
      <c r="D206" s="100"/>
      <c r="E206" s="100"/>
      <c r="F206" s="100"/>
      <c r="G206" s="100"/>
      <c r="H206" s="101"/>
      <c r="I206" s="100"/>
      <c r="J206" s="100"/>
      <c r="K206" s="100"/>
      <c r="L206" s="101"/>
      <c r="M206" s="100"/>
      <c r="N206" s="101"/>
      <c r="O206" s="100"/>
      <c r="P206" s="100"/>
      <c r="Q206" s="100"/>
      <c r="R206" s="100"/>
      <c r="S206" s="100"/>
      <c r="T206" s="100"/>
      <c r="U206" s="100"/>
      <c r="V206" s="100"/>
      <c r="W206" s="100"/>
      <c r="X206" s="94"/>
      <c r="Y206" s="94"/>
      <c r="Z206" s="94"/>
      <c r="AA206" s="94"/>
    </row>
    <row r="207" spans="1:27" x14ac:dyDescent="0.25">
      <c r="A207" s="99"/>
      <c r="B207" s="99"/>
      <c r="C207" s="100"/>
      <c r="D207" s="100"/>
      <c r="E207" s="100"/>
      <c r="F207" s="100"/>
      <c r="G207" s="100"/>
      <c r="H207" s="101"/>
      <c r="I207" s="100"/>
      <c r="J207" s="100"/>
      <c r="K207" s="100"/>
      <c r="L207" s="101"/>
      <c r="M207" s="100"/>
      <c r="N207" s="101"/>
      <c r="O207" s="100"/>
      <c r="P207" s="100"/>
      <c r="Q207" s="100"/>
      <c r="R207" s="100"/>
      <c r="S207" s="100"/>
      <c r="T207" s="100"/>
      <c r="U207" s="100"/>
      <c r="V207" s="100"/>
      <c r="W207" s="100"/>
      <c r="X207" s="94"/>
      <c r="Y207" s="94"/>
      <c r="Z207" s="94"/>
      <c r="AA207" s="94"/>
    </row>
    <row r="208" spans="1:27" x14ac:dyDescent="0.25">
      <c r="A208" s="99"/>
      <c r="B208" s="99"/>
      <c r="C208" s="100"/>
      <c r="D208" s="100"/>
      <c r="E208" s="100"/>
      <c r="F208" s="100"/>
      <c r="G208" s="100"/>
      <c r="H208" s="101"/>
      <c r="I208" s="100"/>
      <c r="J208" s="100"/>
      <c r="K208" s="100"/>
      <c r="L208" s="101"/>
      <c r="M208" s="100"/>
      <c r="N208" s="101"/>
      <c r="O208" s="100"/>
      <c r="P208" s="100"/>
      <c r="Q208" s="100"/>
      <c r="R208" s="100"/>
      <c r="S208" s="100"/>
      <c r="T208" s="100"/>
      <c r="U208" s="100"/>
      <c r="V208" s="100"/>
      <c r="W208" s="100"/>
      <c r="X208" s="94"/>
      <c r="Y208" s="94"/>
      <c r="Z208" s="94"/>
      <c r="AA208" s="94"/>
    </row>
    <row r="209" spans="1:27" x14ac:dyDescent="0.25">
      <c r="A209" s="99"/>
      <c r="B209" s="99"/>
      <c r="C209" s="100"/>
      <c r="D209" s="100"/>
      <c r="E209" s="100"/>
      <c r="F209" s="100"/>
      <c r="G209" s="100"/>
      <c r="H209" s="101"/>
      <c r="I209" s="100"/>
      <c r="J209" s="100"/>
      <c r="K209" s="100"/>
      <c r="L209" s="101"/>
      <c r="M209" s="100"/>
      <c r="N209" s="101"/>
      <c r="O209" s="100"/>
      <c r="P209" s="100"/>
      <c r="Q209" s="100"/>
      <c r="R209" s="100"/>
      <c r="S209" s="100"/>
      <c r="T209" s="100"/>
      <c r="U209" s="100"/>
      <c r="V209" s="100"/>
      <c r="W209" s="100"/>
      <c r="X209" s="94"/>
      <c r="Y209" s="94"/>
      <c r="Z209" s="94"/>
      <c r="AA209" s="94"/>
    </row>
    <row r="210" spans="1:27" x14ac:dyDescent="0.25">
      <c r="A210" s="99"/>
      <c r="B210" s="99"/>
      <c r="C210" s="100"/>
      <c r="D210" s="100"/>
      <c r="E210" s="100"/>
      <c r="F210" s="100"/>
      <c r="G210" s="100"/>
      <c r="H210" s="101"/>
      <c r="I210" s="100"/>
      <c r="J210" s="100"/>
      <c r="K210" s="100"/>
      <c r="L210" s="101"/>
      <c r="M210" s="100"/>
      <c r="N210" s="101"/>
      <c r="O210" s="100"/>
      <c r="P210" s="100"/>
      <c r="Q210" s="100"/>
      <c r="R210" s="100"/>
      <c r="S210" s="100"/>
      <c r="T210" s="100"/>
      <c r="U210" s="100"/>
      <c r="V210" s="100"/>
      <c r="W210" s="100"/>
      <c r="X210" s="94"/>
      <c r="Y210" s="94"/>
      <c r="Z210" s="94"/>
      <c r="AA210" s="94"/>
    </row>
    <row r="211" spans="1:27" x14ac:dyDescent="0.25">
      <c r="A211" s="99"/>
      <c r="B211" s="99"/>
      <c r="C211" s="100"/>
      <c r="D211" s="100"/>
      <c r="E211" s="100"/>
      <c r="F211" s="100"/>
      <c r="G211" s="100"/>
      <c r="H211" s="101"/>
      <c r="I211" s="100"/>
      <c r="J211" s="100"/>
      <c r="K211" s="100"/>
      <c r="L211" s="101"/>
      <c r="M211" s="100"/>
      <c r="N211" s="101"/>
      <c r="O211" s="100"/>
      <c r="P211" s="100"/>
      <c r="Q211" s="100"/>
      <c r="R211" s="100"/>
      <c r="S211" s="100"/>
      <c r="T211" s="100"/>
      <c r="U211" s="100"/>
      <c r="V211" s="100"/>
      <c r="W211" s="100"/>
      <c r="X211" s="94"/>
      <c r="Y211" s="94"/>
      <c r="Z211" s="94"/>
      <c r="AA211" s="94"/>
    </row>
    <row r="212" spans="1:27" x14ac:dyDescent="0.25">
      <c r="A212" s="99"/>
      <c r="B212" s="99"/>
      <c r="C212" s="100"/>
      <c r="D212" s="100"/>
      <c r="E212" s="100"/>
      <c r="F212" s="100"/>
      <c r="G212" s="100"/>
      <c r="H212" s="101"/>
      <c r="I212" s="100"/>
      <c r="J212" s="100"/>
      <c r="K212" s="100"/>
      <c r="L212" s="101"/>
      <c r="M212" s="100"/>
      <c r="N212" s="101"/>
      <c r="O212" s="100"/>
      <c r="P212" s="100"/>
      <c r="Q212" s="100"/>
      <c r="R212" s="100"/>
      <c r="S212" s="100"/>
      <c r="T212" s="100"/>
      <c r="U212" s="100"/>
      <c r="V212" s="100"/>
      <c r="W212" s="100"/>
      <c r="X212" s="94"/>
      <c r="Y212" s="94"/>
      <c r="Z212" s="94"/>
      <c r="AA212" s="94"/>
    </row>
    <row r="213" spans="1:27" x14ac:dyDescent="0.25">
      <c r="A213" s="99"/>
      <c r="B213" s="99"/>
      <c r="C213" s="100"/>
      <c r="D213" s="100"/>
      <c r="E213" s="100"/>
      <c r="F213" s="100"/>
      <c r="G213" s="100"/>
      <c r="H213" s="101"/>
      <c r="I213" s="100"/>
      <c r="J213" s="100"/>
      <c r="K213" s="100"/>
      <c r="L213" s="101"/>
      <c r="M213" s="100"/>
      <c r="N213" s="101"/>
      <c r="O213" s="100"/>
      <c r="P213" s="100"/>
      <c r="Q213" s="100"/>
      <c r="R213" s="100"/>
      <c r="S213" s="100"/>
      <c r="T213" s="100"/>
      <c r="U213" s="100"/>
      <c r="V213" s="100"/>
      <c r="W213" s="100"/>
      <c r="X213" s="94"/>
      <c r="Y213" s="94"/>
      <c r="Z213" s="94"/>
      <c r="AA213" s="94"/>
    </row>
    <row r="214" spans="1:27" x14ac:dyDescent="0.25">
      <c r="A214" s="99"/>
      <c r="B214" s="99"/>
      <c r="C214" s="100"/>
      <c r="D214" s="100"/>
      <c r="E214" s="100"/>
      <c r="F214" s="100"/>
      <c r="G214" s="100"/>
      <c r="H214" s="101"/>
      <c r="I214" s="100"/>
      <c r="J214" s="100"/>
      <c r="K214" s="100"/>
      <c r="L214" s="101"/>
      <c r="M214" s="100"/>
      <c r="N214" s="101"/>
      <c r="O214" s="100"/>
      <c r="P214" s="100"/>
      <c r="Q214" s="100"/>
      <c r="R214" s="100"/>
      <c r="S214" s="100"/>
      <c r="T214" s="100"/>
      <c r="U214" s="100"/>
      <c r="V214" s="100"/>
      <c r="W214" s="100"/>
      <c r="X214" s="94"/>
      <c r="Y214" s="94"/>
      <c r="Z214" s="94"/>
      <c r="AA214" s="94"/>
    </row>
    <row r="215" spans="1:27" x14ac:dyDescent="0.25">
      <c r="A215" s="99"/>
      <c r="B215" s="99"/>
      <c r="C215" s="100"/>
      <c r="D215" s="100"/>
      <c r="E215" s="100"/>
      <c r="F215" s="100"/>
      <c r="G215" s="100"/>
      <c r="H215" s="101"/>
      <c r="I215" s="100"/>
      <c r="J215" s="100"/>
      <c r="K215" s="100"/>
      <c r="L215" s="101"/>
      <c r="M215" s="100"/>
      <c r="N215" s="101"/>
      <c r="O215" s="100"/>
      <c r="P215" s="100"/>
      <c r="Q215" s="100"/>
      <c r="R215" s="100"/>
      <c r="S215" s="100"/>
      <c r="T215" s="100"/>
      <c r="U215" s="100"/>
      <c r="V215" s="100"/>
      <c r="W215" s="100"/>
      <c r="X215" s="94"/>
      <c r="Y215" s="94"/>
      <c r="Z215" s="94"/>
      <c r="AA215" s="94"/>
    </row>
    <row r="216" spans="1:27" x14ac:dyDescent="0.25">
      <c r="A216" s="99"/>
      <c r="B216" s="99"/>
      <c r="C216" s="100"/>
      <c r="D216" s="100"/>
      <c r="E216" s="100"/>
      <c r="F216" s="100"/>
      <c r="G216" s="100"/>
      <c r="H216" s="101"/>
      <c r="I216" s="100"/>
      <c r="J216" s="100"/>
      <c r="K216" s="100"/>
      <c r="L216" s="101"/>
      <c r="M216" s="100"/>
      <c r="N216" s="101"/>
      <c r="O216" s="100"/>
      <c r="P216" s="100"/>
      <c r="Q216" s="100"/>
      <c r="R216" s="100"/>
      <c r="S216" s="100"/>
      <c r="T216" s="100"/>
      <c r="U216" s="100"/>
      <c r="V216" s="100"/>
      <c r="W216" s="100"/>
      <c r="X216" s="94"/>
      <c r="Y216" s="94"/>
      <c r="Z216" s="94"/>
      <c r="AA216" s="94"/>
    </row>
    <row r="217" spans="1:27" x14ac:dyDescent="0.25">
      <c r="A217" s="99"/>
      <c r="B217" s="99"/>
      <c r="C217" s="100"/>
      <c r="D217" s="100"/>
      <c r="E217" s="100"/>
      <c r="F217" s="100"/>
      <c r="G217" s="100"/>
      <c r="H217" s="101"/>
      <c r="I217" s="100"/>
      <c r="J217" s="100"/>
      <c r="K217" s="100"/>
      <c r="L217" s="101"/>
      <c r="M217" s="100"/>
      <c r="N217" s="101"/>
      <c r="O217" s="100"/>
      <c r="P217" s="100"/>
      <c r="Q217" s="100"/>
      <c r="R217" s="100"/>
      <c r="S217" s="100"/>
      <c r="T217" s="100"/>
      <c r="U217" s="100"/>
      <c r="V217" s="100"/>
      <c r="W217" s="100"/>
      <c r="X217" s="94"/>
      <c r="Y217" s="94"/>
      <c r="Z217" s="94"/>
      <c r="AA217" s="94"/>
    </row>
    <row r="218" spans="1:27" x14ac:dyDescent="0.25">
      <c r="A218" s="99"/>
      <c r="B218" s="99"/>
      <c r="C218" s="100"/>
      <c r="D218" s="100"/>
      <c r="E218" s="100"/>
      <c r="F218" s="100"/>
      <c r="G218" s="100"/>
      <c r="H218" s="101"/>
      <c r="I218" s="100"/>
      <c r="J218" s="100"/>
      <c r="K218" s="100"/>
      <c r="L218" s="101"/>
      <c r="M218" s="100"/>
      <c r="N218" s="101"/>
      <c r="O218" s="100"/>
      <c r="P218" s="100"/>
      <c r="Q218" s="100"/>
      <c r="R218" s="100"/>
      <c r="S218" s="100"/>
      <c r="T218" s="100"/>
      <c r="U218" s="100"/>
      <c r="V218" s="100"/>
      <c r="W218" s="100"/>
      <c r="X218" s="94"/>
      <c r="Y218" s="94"/>
      <c r="Z218" s="94"/>
      <c r="AA218" s="94"/>
    </row>
    <row r="219" spans="1:27" x14ac:dyDescent="0.25">
      <c r="A219" s="99"/>
      <c r="B219" s="99"/>
      <c r="C219" s="100"/>
      <c r="D219" s="100"/>
      <c r="E219" s="100"/>
      <c r="F219" s="100"/>
      <c r="G219" s="100"/>
      <c r="H219" s="101"/>
      <c r="I219" s="100"/>
      <c r="J219" s="100"/>
      <c r="K219" s="100"/>
      <c r="L219" s="101"/>
      <c r="M219" s="100"/>
      <c r="N219" s="101"/>
      <c r="O219" s="100"/>
      <c r="P219" s="100"/>
      <c r="Q219" s="100"/>
      <c r="R219" s="100"/>
      <c r="S219" s="100"/>
      <c r="T219" s="100"/>
      <c r="U219" s="100"/>
      <c r="V219" s="100"/>
      <c r="W219" s="100"/>
      <c r="X219" s="94"/>
      <c r="Y219" s="94"/>
      <c r="Z219" s="94"/>
      <c r="AA219" s="94"/>
    </row>
    <row r="220" spans="1:27" x14ac:dyDescent="0.25">
      <c r="A220" s="99"/>
      <c r="B220" s="99"/>
      <c r="C220" s="100"/>
      <c r="D220" s="100"/>
      <c r="E220" s="100"/>
      <c r="F220" s="100"/>
      <c r="G220" s="100"/>
      <c r="H220" s="101"/>
      <c r="I220" s="100"/>
      <c r="J220" s="100"/>
      <c r="K220" s="100"/>
      <c r="L220" s="101"/>
      <c r="M220" s="100"/>
      <c r="N220" s="101"/>
      <c r="O220" s="100"/>
      <c r="P220" s="100"/>
      <c r="Q220" s="100"/>
      <c r="R220" s="100"/>
      <c r="S220" s="100"/>
      <c r="T220" s="100"/>
      <c r="U220" s="100"/>
      <c r="V220" s="100"/>
      <c r="W220" s="100"/>
      <c r="X220" s="94"/>
      <c r="Y220" s="94"/>
      <c r="Z220" s="94"/>
      <c r="AA220" s="94"/>
    </row>
    <row r="221" spans="1:27" x14ac:dyDescent="0.25">
      <c r="A221" s="99"/>
      <c r="B221" s="99"/>
      <c r="C221" s="100"/>
      <c r="D221" s="100"/>
      <c r="E221" s="100"/>
      <c r="F221" s="100"/>
      <c r="G221" s="100"/>
      <c r="H221" s="101"/>
      <c r="I221" s="100"/>
      <c r="J221" s="100"/>
      <c r="K221" s="100"/>
      <c r="L221" s="101"/>
      <c r="M221" s="100"/>
      <c r="N221" s="101"/>
      <c r="O221" s="100"/>
      <c r="P221" s="100"/>
      <c r="Q221" s="100"/>
      <c r="R221" s="100"/>
      <c r="S221" s="100"/>
      <c r="T221" s="100"/>
      <c r="U221" s="100"/>
      <c r="V221" s="100"/>
      <c r="W221" s="100"/>
      <c r="X221" s="94"/>
      <c r="Y221" s="94"/>
      <c r="Z221" s="94"/>
      <c r="AA221" s="94"/>
    </row>
    <row r="222" spans="1:27" x14ac:dyDescent="0.25">
      <c r="A222" s="99"/>
      <c r="B222" s="99"/>
      <c r="C222" s="100"/>
      <c r="D222" s="100"/>
      <c r="E222" s="100"/>
      <c r="F222" s="100"/>
      <c r="G222" s="100"/>
      <c r="H222" s="101"/>
      <c r="I222" s="100"/>
      <c r="J222" s="100"/>
      <c r="K222" s="100"/>
      <c r="L222" s="101"/>
      <c r="M222" s="100"/>
      <c r="N222" s="101"/>
      <c r="O222" s="100"/>
      <c r="P222" s="100"/>
      <c r="Q222" s="100"/>
      <c r="R222" s="100"/>
      <c r="S222" s="100"/>
      <c r="T222" s="100"/>
      <c r="U222" s="100"/>
      <c r="V222" s="100"/>
      <c r="W222" s="100"/>
      <c r="X222" s="94"/>
      <c r="Y222" s="94"/>
      <c r="Z222" s="94"/>
      <c r="AA222" s="94"/>
    </row>
    <row r="223" spans="1:27" x14ac:dyDescent="0.25">
      <c r="A223" s="99"/>
      <c r="B223" s="99"/>
      <c r="C223" s="100"/>
      <c r="D223" s="100"/>
      <c r="E223" s="100"/>
      <c r="F223" s="100"/>
      <c r="G223" s="100"/>
      <c r="H223" s="101"/>
      <c r="I223" s="100"/>
      <c r="J223" s="100"/>
      <c r="K223" s="100"/>
      <c r="L223" s="101"/>
      <c r="M223" s="100"/>
      <c r="N223" s="101"/>
      <c r="O223" s="100"/>
      <c r="P223" s="100"/>
      <c r="Q223" s="100"/>
      <c r="R223" s="100"/>
      <c r="S223" s="100"/>
      <c r="T223" s="100"/>
      <c r="U223" s="100"/>
      <c r="V223" s="100"/>
      <c r="W223" s="100"/>
      <c r="X223" s="94"/>
      <c r="Y223" s="94"/>
      <c r="Z223" s="94"/>
      <c r="AA223" s="94"/>
    </row>
    <row r="224" spans="1:27" x14ac:dyDescent="0.25">
      <c r="A224" s="99"/>
      <c r="B224" s="99"/>
      <c r="C224" s="100"/>
      <c r="D224" s="100"/>
      <c r="E224" s="100"/>
      <c r="F224" s="100"/>
      <c r="G224" s="100"/>
      <c r="H224" s="101"/>
      <c r="I224" s="100"/>
      <c r="J224" s="100"/>
      <c r="K224" s="100"/>
      <c r="L224" s="101"/>
      <c r="M224" s="100"/>
      <c r="N224" s="101"/>
      <c r="O224" s="100"/>
      <c r="P224" s="100"/>
      <c r="Q224" s="100"/>
      <c r="R224" s="100"/>
      <c r="S224" s="100"/>
      <c r="T224" s="100"/>
      <c r="U224" s="100"/>
      <c r="V224" s="100"/>
      <c r="W224" s="100"/>
      <c r="X224" s="94"/>
      <c r="Y224" s="94"/>
      <c r="Z224" s="94"/>
      <c r="AA224" s="94"/>
    </row>
    <row r="225" spans="1:27" x14ac:dyDescent="0.25">
      <c r="A225" s="99"/>
      <c r="B225" s="99"/>
      <c r="C225" s="100"/>
      <c r="D225" s="100"/>
      <c r="E225" s="100"/>
      <c r="F225" s="100"/>
      <c r="G225" s="100"/>
      <c r="H225" s="101"/>
      <c r="I225" s="100"/>
      <c r="J225" s="100"/>
      <c r="K225" s="100"/>
      <c r="L225" s="101"/>
      <c r="M225" s="100"/>
      <c r="N225" s="101"/>
      <c r="O225" s="100"/>
      <c r="P225" s="100"/>
      <c r="Q225" s="100"/>
      <c r="R225" s="100"/>
      <c r="S225" s="100"/>
      <c r="T225" s="100"/>
      <c r="U225" s="100"/>
      <c r="V225" s="100"/>
      <c r="W225" s="100"/>
      <c r="X225" s="94"/>
      <c r="Y225" s="94"/>
      <c r="Z225" s="94"/>
      <c r="AA225" s="94"/>
    </row>
    <row r="226" spans="1:27" x14ac:dyDescent="0.25">
      <c r="A226" s="99"/>
      <c r="B226" s="99"/>
      <c r="C226" s="100"/>
      <c r="D226" s="100"/>
      <c r="E226" s="100"/>
      <c r="F226" s="100"/>
      <c r="G226" s="100"/>
      <c r="H226" s="101"/>
      <c r="I226" s="100"/>
      <c r="J226" s="100"/>
      <c r="K226" s="100"/>
      <c r="L226" s="101"/>
      <c r="M226" s="100"/>
      <c r="N226" s="101"/>
      <c r="O226" s="100"/>
      <c r="P226" s="100"/>
      <c r="Q226" s="100"/>
      <c r="R226" s="100"/>
      <c r="S226" s="100"/>
      <c r="T226" s="100"/>
      <c r="U226" s="100"/>
      <c r="V226" s="100"/>
      <c r="W226" s="100"/>
      <c r="X226" s="94"/>
      <c r="Y226" s="94"/>
      <c r="Z226" s="94"/>
      <c r="AA226" s="94"/>
    </row>
    <row r="227" spans="1:27" x14ac:dyDescent="0.25">
      <c r="A227" s="99"/>
      <c r="B227" s="99"/>
      <c r="C227" s="100"/>
      <c r="D227" s="100"/>
      <c r="E227" s="100"/>
      <c r="F227" s="100"/>
      <c r="G227" s="100"/>
      <c r="H227" s="101"/>
      <c r="I227" s="100"/>
      <c r="J227" s="100"/>
      <c r="K227" s="100"/>
      <c r="L227" s="101"/>
      <c r="M227" s="100"/>
      <c r="N227" s="101"/>
      <c r="O227" s="100"/>
      <c r="P227" s="100"/>
      <c r="Q227" s="100"/>
      <c r="R227" s="100"/>
      <c r="S227" s="100"/>
      <c r="T227" s="100"/>
      <c r="U227" s="100"/>
      <c r="V227" s="100"/>
      <c r="W227" s="100"/>
      <c r="X227" s="94"/>
      <c r="Y227" s="94"/>
      <c r="Z227" s="94"/>
      <c r="AA227" s="94"/>
    </row>
    <row r="228" spans="1:27" x14ac:dyDescent="0.25">
      <c r="A228" s="99"/>
      <c r="B228" s="99"/>
      <c r="C228" s="100"/>
      <c r="D228" s="100"/>
      <c r="E228" s="100"/>
      <c r="F228" s="100"/>
      <c r="G228" s="100"/>
      <c r="H228" s="101"/>
      <c r="I228" s="100"/>
      <c r="J228" s="100"/>
      <c r="K228" s="100"/>
      <c r="L228" s="101"/>
      <c r="M228" s="100"/>
      <c r="N228" s="101"/>
      <c r="O228" s="100"/>
      <c r="P228" s="100"/>
      <c r="Q228" s="100"/>
      <c r="R228" s="100"/>
      <c r="S228" s="100"/>
      <c r="T228" s="100"/>
      <c r="U228" s="100"/>
      <c r="V228" s="100"/>
      <c r="W228" s="100"/>
      <c r="X228" s="94"/>
      <c r="Y228" s="94"/>
      <c r="Z228" s="94"/>
      <c r="AA228" s="94"/>
    </row>
    <row r="229" spans="1:27" x14ac:dyDescent="0.25">
      <c r="A229" s="99"/>
      <c r="B229" s="99"/>
      <c r="C229" s="100"/>
      <c r="D229" s="100"/>
      <c r="E229" s="100"/>
      <c r="F229" s="100"/>
      <c r="G229" s="100"/>
      <c r="H229" s="101"/>
      <c r="I229" s="100"/>
      <c r="J229" s="100"/>
      <c r="K229" s="100"/>
      <c r="L229" s="101"/>
      <c r="M229" s="100"/>
      <c r="N229" s="101"/>
      <c r="O229" s="100"/>
      <c r="P229" s="100"/>
      <c r="Q229" s="100"/>
      <c r="R229" s="100"/>
      <c r="S229" s="100"/>
      <c r="T229" s="100"/>
      <c r="U229" s="100"/>
      <c r="V229" s="100"/>
      <c r="W229" s="100"/>
      <c r="X229" s="94"/>
      <c r="Y229" s="94"/>
      <c r="Z229" s="94"/>
      <c r="AA229" s="94"/>
    </row>
    <row r="230" spans="1:27" x14ac:dyDescent="0.25">
      <c r="A230" s="99"/>
      <c r="B230" s="99"/>
      <c r="C230" s="100"/>
      <c r="D230" s="100"/>
      <c r="E230" s="100"/>
      <c r="F230" s="100"/>
      <c r="G230" s="100"/>
      <c r="H230" s="101"/>
      <c r="I230" s="100"/>
      <c r="J230" s="100"/>
      <c r="K230" s="100"/>
      <c r="L230" s="101"/>
      <c r="M230" s="100"/>
      <c r="N230" s="101"/>
      <c r="O230" s="100"/>
      <c r="P230" s="100"/>
      <c r="Q230" s="100"/>
      <c r="R230" s="100"/>
      <c r="S230" s="100"/>
      <c r="T230" s="100"/>
      <c r="U230" s="100"/>
      <c r="V230" s="100"/>
      <c r="W230" s="100"/>
      <c r="X230" s="94"/>
      <c r="Y230" s="94"/>
      <c r="Z230" s="94"/>
      <c r="AA230" s="94"/>
    </row>
    <row r="231" spans="1:27" x14ac:dyDescent="0.25">
      <c r="A231" s="99"/>
      <c r="B231" s="99"/>
      <c r="C231" s="100"/>
      <c r="D231" s="100"/>
      <c r="E231" s="100"/>
      <c r="F231" s="100"/>
      <c r="G231" s="100"/>
      <c r="H231" s="101"/>
      <c r="I231" s="100"/>
      <c r="J231" s="100"/>
      <c r="K231" s="100"/>
      <c r="L231" s="101"/>
      <c r="M231" s="100"/>
      <c r="N231" s="101"/>
      <c r="O231" s="100"/>
      <c r="P231" s="100"/>
      <c r="Q231" s="100"/>
      <c r="R231" s="100"/>
      <c r="S231" s="100"/>
      <c r="T231" s="100"/>
      <c r="U231" s="100"/>
      <c r="V231" s="100"/>
      <c r="W231" s="100"/>
      <c r="X231" s="94"/>
      <c r="Y231" s="94"/>
      <c r="Z231" s="94"/>
      <c r="AA231" s="94"/>
    </row>
    <row r="232" spans="1:27" x14ac:dyDescent="0.25">
      <c r="A232" s="99"/>
      <c r="B232" s="99"/>
      <c r="C232" s="100"/>
      <c r="D232" s="100"/>
      <c r="E232" s="100"/>
      <c r="F232" s="100"/>
      <c r="G232" s="100"/>
      <c r="H232" s="101"/>
      <c r="I232" s="100"/>
      <c r="J232" s="100"/>
      <c r="K232" s="100"/>
      <c r="L232" s="101"/>
      <c r="M232" s="100"/>
      <c r="N232" s="101"/>
      <c r="O232" s="100"/>
      <c r="P232" s="100"/>
      <c r="Q232" s="100"/>
      <c r="R232" s="100"/>
      <c r="S232" s="100"/>
      <c r="T232" s="100"/>
      <c r="U232" s="100"/>
      <c r="V232" s="100"/>
      <c r="W232" s="100"/>
      <c r="X232" s="94"/>
      <c r="Y232" s="94"/>
      <c r="Z232" s="94"/>
      <c r="AA232" s="94"/>
    </row>
    <row r="233" spans="1:27" x14ac:dyDescent="0.25">
      <c r="A233" s="99"/>
      <c r="B233" s="99"/>
      <c r="C233" s="100"/>
      <c r="D233" s="100"/>
      <c r="E233" s="100"/>
      <c r="F233" s="100"/>
      <c r="G233" s="100"/>
      <c r="H233" s="101"/>
      <c r="I233" s="100"/>
      <c r="J233" s="100"/>
      <c r="K233" s="100"/>
      <c r="L233" s="101"/>
      <c r="M233" s="100"/>
      <c r="N233" s="101"/>
      <c r="O233" s="100"/>
      <c r="P233" s="100"/>
      <c r="Q233" s="100"/>
      <c r="R233" s="100"/>
      <c r="S233" s="100"/>
      <c r="T233" s="100"/>
      <c r="U233" s="100"/>
      <c r="V233" s="100"/>
      <c r="W233" s="100"/>
      <c r="X233" s="94"/>
      <c r="Y233" s="94"/>
      <c r="Z233" s="94"/>
      <c r="AA233" s="94"/>
    </row>
    <row r="234" spans="1:27" x14ac:dyDescent="0.25">
      <c r="A234" s="99"/>
      <c r="B234" s="99"/>
      <c r="C234" s="100"/>
      <c r="D234" s="100"/>
      <c r="E234" s="100"/>
      <c r="F234" s="100"/>
      <c r="G234" s="100"/>
      <c r="H234" s="101"/>
      <c r="I234" s="100"/>
      <c r="J234" s="100"/>
      <c r="K234" s="100"/>
      <c r="L234" s="101"/>
      <c r="M234" s="100"/>
      <c r="N234" s="101"/>
      <c r="O234" s="100"/>
      <c r="P234" s="100"/>
      <c r="Q234" s="100"/>
      <c r="R234" s="100"/>
      <c r="S234" s="100"/>
      <c r="T234" s="100"/>
      <c r="U234" s="100"/>
      <c r="V234" s="100"/>
      <c r="W234" s="100"/>
      <c r="X234" s="94"/>
      <c r="Y234" s="94"/>
      <c r="Z234" s="94"/>
      <c r="AA234" s="94"/>
    </row>
    <row r="235" spans="1:27" x14ac:dyDescent="0.25">
      <c r="A235" s="99"/>
      <c r="B235" s="99"/>
      <c r="C235" s="100"/>
      <c r="D235" s="100"/>
      <c r="E235" s="100"/>
      <c r="F235" s="100"/>
      <c r="G235" s="100"/>
      <c r="H235" s="101"/>
      <c r="I235" s="100"/>
      <c r="J235" s="100"/>
      <c r="K235" s="100"/>
      <c r="L235" s="101"/>
      <c r="M235" s="100"/>
      <c r="N235" s="101"/>
      <c r="O235" s="100"/>
      <c r="P235" s="100"/>
      <c r="Q235" s="100"/>
      <c r="R235" s="100"/>
      <c r="S235" s="100"/>
      <c r="T235" s="100"/>
      <c r="U235" s="100"/>
      <c r="V235" s="100"/>
      <c r="W235" s="100"/>
      <c r="X235" s="94"/>
      <c r="Y235" s="94"/>
      <c r="Z235" s="94"/>
      <c r="AA235" s="94"/>
    </row>
    <row r="236" spans="1:27" x14ac:dyDescent="0.25">
      <c r="A236" s="99"/>
      <c r="B236" s="99"/>
      <c r="C236" s="100"/>
      <c r="D236" s="100"/>
      <c r="E236" s="100"/>
      <c r="F236" s="100"/>
      <c r="G236" s="100"/>
      <c r="H236" s="101"/>
      <c r="I236" s="100"/>
      <c r="J236" s="100"/>
      <c r="K236" s="100"/>
      <c r="L236" s="101"/>
      <c r="M236" s="100"/>
      <c r="N236" s="101"/>
      <c r="O236" s="100"/>
      <c r="P236" s="100"/>
      <c r="Q236" s="100"/>
      <c r="R236" s="100"/>
      <c r="S236" s="100"/>
      <c r="T236" s="100"/>
      <c r="U236" s="100"/>
      <c r="V236" s="100"/>
      <c r="W236" s="100"/>
      <c r="X236" s="94"/>
      <c r="Y236" s="94"/>
      <c r="Z236" s="94"/>
      <c r="AA236" s="94"/>
    </row>
    <row r="237" spans="1:27" x14ac:dyDescent="0.25">
      <c r="A237" s="99"/>
      <c r="B237" s="99"/>
      <c r="C237" s="100"/>
      <c r="D237" s="100"/>
      <c r="E237" s="100"/>
      <c r="F237" s="100"/>
      <c r="G237" s="100"/>
      <c r="H237" s="101"/>
      <c r="I237" s="100"/>
      <c r="J237" s="100"/>
      <c r="K237" s="100"/>
      <c r="L237" s="101"/>
      <c r="M237" s="100"/>
      <c r="N237" s="101"/>
      <c r="O237" s="100"/>
      <c r="P237" s="100"/>
      <c r="Q237" s="100"/>
      <c r="R237" s="100"/>
      <c r="S237" s="100"/>
      <c r="T237" s="100"/>
      <c r="U237" s="100"/>
      <c r="V237" s="100"/>
      <c r="W237" s="100"/>
      <c r="X237" s="94"/>
      <c r="Y237" s="94"/>
      <c r="Z237" s="94"/>
      <c r="AA237" s="94"/>
    </row>
    <row r="238" spans="1:27" x14ac:dyDescent="0.25">
      <c r="A238" s="99"/>
      <c r="B238" s="99"/>
      <c r="C238" s="100"/>
      <c r="D238" s="100"/>
      <c r="E238" s="100"/>
      <c r="F238" s="100"/>
      <c r="G238" s="100"/>
      <c r="H238" s="101"/>
      <c r="I238" s="100"/>
      <c r="J238" s="100"/>
      <c r="K238" s="100"/>
      <c r="L238" s="101"/>
      <c r="M238" s="100"/>
      <c r="N238" s="101"/>
      <c r="O238" s="100"/>
      <c r="P238" s="100"/>
      <c r="Q238" s="100"/>
      <c r="R238" s="100"/>
      <c r="S238" s="100"/>
      <c r="T238" s="100"/>
      <c r="U238" s="100"/>
      <c r="V238" s="100"/>
      <c r="W238" s="100"/>
      <c r="X238" s="94"/>
      <c r="Y238" s="94"/>
      <c r="Z238" s="94"/>
      <c r="AA238" s="94"/>
    </row>
    <row r="239" spans="1:27" x14ac:dyDescent="0.25">
      <c r="A239" s="99"/>
      <c r="B239" s="99"/>
      <c r="C239" s="100"/>
      <c r="D239" s="100"/>
      <c r="E239" s="100"/>
      <c r="F239" s="100"/>
      <c r="G239" s="100"/>
      <c r="H239" s="101"/>
      <c r="I239" s="100"/>
      <c r="J239" s="100"/>
      <c r="K239" s="100"/>
      <c r="L239" s="101"/>
      <c r="M239" s="100"/>
      <c r="N239" s="101"/>
      <c r="O239" s="100"/>
      <c r="P239" s="100"/>
      <c r="Q239" s="100"/>
      <c r="R239" s="100"/>
      <c r="S239" s="100"/>
      <c r="T239" s="100"/>
      <c r="U239" s="100"/>
      <c r="V239" s="100"/>
      <c r="W239" s="100"/>
      <c r="X239" s="94"/>
      <c r="Y239" s="94"/>
      <c r="Z239" s="94"/>
      <c r="AA239" s="94"/>
    </row>
    <row r="240" spans="1:27" x14ac:dyDescent="0.25">
      <c r="A240" s="99"/>
      <c r="B240" s="99"/>
      <c r="C240" s="100"/>
      <c r="D240" s="100"/>
      <c r="E240" s="100"/>
      <c r="F240" s="100"/>
      <c r="G240" s="100"/>
      <c r="H240" s="101"/>
      <c r="I240" s="100"/>
      <c r="J240" s="100"/>
      <c r="K240" s="100"/>
      <c r="L240" s="101"/>
      <c r="M240" s="100"/>
      <c r="N240" s="101"/>
      <c r="O240" s="100"/>
      <c r="P240" s="100"/>
      <c r="Q240" s="100"/>
      <c r="R240" s="100"/>
      <c r="S240" s="100"/>
      <c r="T240" s="100"/>
      <c r="U240" s="100"/>
      <c r="V240" s="100"/>
      <c r="W240" s="100"/>
      <c r="X240" s="94"/>
      <c r="Y240" s="94"/>
      <c r="Z240" s="94"/>
      <c r="AA240" s="94"/>
    </row>
    <row r="241" spans="1:27" x14ac:dyDescent="0.25">
      <c r="A241" s="99"/>
      <c r="B241" s="99"/>
      <c r="C241" s="100"/>
      <c r="D241" s="100"/>
      <c r="E241" s="100"/>
      <c r="F241" s="100"/>
      <c r="G241" s="100"/>
      <c r="H241" s="101"/>
      <c r="I241" s="100"/>
      <c r="J241" s="100"/>
      <c r="K241" s="100"/>
      <c r="L241" s="101"/>
      <c r="M241" s="100"/>
      <c r="N241" s="101"/>
      <c r="O241" s="100"/>
      <c r="P241" s="100"/>
      <c r="Q241" s="100"/>
      <c r="R241" s="100"/>
      <c r="S241" s="100"/>
      <c r="T241" s="100"/>
      <c r="U241" s="100"/>
      <c r="V241" s="100"/>
      <c r="W241" s="100"/>
      <c r="X241" s="94"/>
      <c r="Y241" s="94"/>
      <c r="Z241" s="94"/>
      <c r="AA241" s="94"/>
    </row>
    <row r="242" spans="1:27" x14ac:dyDescent="0.25">
      <c r="A242" s="99"/>
      <c r="B242" s="99"/>
      <c r="C242" s="100"/>
      <c r="D242" s="100"/>
      <c r="E242" s="100"/>
      <c r="F242" s="100"/>
      <c r="G242" s="100"/>
      <c r="H242" s="101"/>
      <c r="I242" s="100"/>
      <c r="J242" s="100"/>
      <c r="K242" s="100"/>
      <c r="L242" s="101"/>
      <c r="M242" s="100"/>
      <c r="N242" s="101"/>
      <c r="O242" s="100"/>
      <c r="P242" s="100"/>
      <c r="Q242" s="100"/>
      <c r="R242" s="100"/>
      <c r="S242" s="100"/>
      <c r="T242" s="100"/>
      <c r="U242" s="100"/>
      <c r="V242" s="100"/>
      <c r="W242" s="100"/>
      <c r="X242" s="94"/>
      <c r="Y242" s="94"/>
      <c r="Z242" s="94"/>
      <c r="AA242" s="94"/>
    </row>
    <row r="243" spans="1:27" x14ac:dyDescent="0.25">
      <c r="A243" s="99"/>
      <c r="B243" s="99"/>
      <c r="C243" s="100"/>
      <c r="D243" s="100"/>
      <c r="E243" s="100"/>
      <c r="F243" s="100"/>
      <c r="G243" s="100"/>
      <c r="H243" s="101"/>
      <c r="I243" s="100"/>
      <c r="J243" s="100"/>
      <c r="K243" s="100"/>
      <c r="L243" s="101"/>
      <c r="M243" s="100"/>
      <c r="N243" s="101"/>
      <c r="O243" s="100"/>
      <c r="P243" s="100"/>
      <c r="Q243" s="100"/>
      <c r="R243" s="100"/>
      <c r="S243" s="100"/>
      <c r="T243" s="100"/>
      <c r="U243" s="100"/>
      <c r="V243" s="100"/>
      <c r="W243" s="100"/>
      <c r="X243" s="94"/>
      <c r="Y243" s="94"/>
      <c r="Z243" s="94"/>
      <c r="AA243" s="94"/>
    </row>
    <row r="244" spans="1:27" x14ac:dyDescent="0.25">
      <c r="A244" s="99"/>
      <c r="B244" s="99"/>
      <c r="C244" s="100"/>
      <c r="D244" s="100"/>
      <c r="E244" s="100"/>
      <c r="F244" s="100"/>
      <c r="G244" s="100"/>
      <c r="H244" s="101"/>
      <c r="I244" s="100"/>
      <c r="J244" s="100"/>
      <c r="K244" s="100"/>
      <c r="L244" s="101"/>
      <c r="M244" s="100"/>
      <c r="N244" s="101"/>
      <c r="O244" s="100"/>
      <c r="P244" s="100"/>
      <c r="Q244" s="100"/>
      <c r="R244" s="100"/>
      <c r="S244" s="100"/>
      <c r="T244" s="100"/>
      <c r="U244" s="100"/>
      <c r="V244" s="100"/>
      <c r="W244" s="100"/>
      <c r="X244" s="94"/>
      <c r="Y244" s="94"/>
      <c r="Z244" s="94"/>
      <c r="AA244" s="94"/>
    </row>
    <row r="245" spans="1:27" x14ac:dyDescent="0.25">
      <c r="A245" s="99"/>
      <c r="B245" s="99"/>
      <c r="C245" s="100"/>
      <c r="D245" s="100"/>
      <c r="E245" s="100"/>
      <c r="F245" s="100"/>
      <c r="G245" s="100"/>
      <c r="H245" s="101"/>
      <c r="I245" s="100"/>
      <c r="J245" s="100"/>
      <c r="K245" s="100"/>
      <c r="L245" s="101"/>
      <c r="M245" s="100"/>
      <c r="N245" s="101"/>
      <c r="O245" s="100"/>
      <c r="P245" s="100"/>
      <c r="Q245" s="100"/>
      <c r="R245" s="100"/>
      <c r="S245" s="100"/>
      <c r="T245" s="100"/>
      <c r="U245" s="100"/>
      <c r="V245" s="100"/>
      <c r="W245" s="100"/>
      <c r="X245" s="94"/>
      <c r="Y245" s="94"/>
      <c r="Z245" s="94"/>
      <c r="AA245" s="94"/>
    </row>
    <row r="246" spans="1:27" x14ac:dyDescent="0.25">
      <c r="A246" s="99"/>
      <c r="B246" s="99"/>
      <c r="C246" s="100"/>
      <c r="D246" s="100"/>
      <c r="E246" s="100"/>
      <c r="F246" s="100"/>
      <c r="G246" s="100"/>
      <c r="H246" s="101"/>
      <c r="I246" s="100"/>
      <c r="J246" s="100"/>
      <c r="K246" s="100"/>
      <c r="L246" s="101"/>
      <c r="M246" s="100"/>
      <c r="N246" s="101"/>
      <c r="O246" s="100"/>
      <c r="P246" s="100"/>
      <c r="Q246" s="100"/>
      <c r="R246" s="100"/>
      <c r="S246" s="100"/>
      <c r="T246" s="100"/>
      <c r="U246" s="100"/>
      <c r="V246" s="100"/>
      <c r="W246" s="100"/>
      <c r="X246" s="94"/>
      <c r="Y246" s="94"/>
      <c r="Z246" s="94"/>
      <c r="AA246" s="94"/>
    </row>
    <row r="247" spans="1:27" x14ac:dyDescent="0.25">
      <c r="A247" s="99"/>
      <c r="B247" s="99"/>
      <c r="C247" s="100"/>
      <c r="D247" s="100"/>
      <c r="E247" s="100"/>
      <c r="F247" s="100"/>
      <c r="G247" s="100"/>
      <c r="H247" s="101"/>
      <c r="I247" s="100"/>
      <c r="J247" s="100"/>
      <c r="K247" s="100"/>
      <c r="L247" s="101"/>
      <c r="M247" s="100"/>
      <c r="N247" s="101"/>
      <c r="O247" s="100"/>
      <c r="P247" s="100"/>
      <c r="Q247" s="100"/>
      <c r="R247" s="100"/>
      <c r="S247" s="100"/>
      <c r="T247" s="100"/>
      <c r="U247" s="100"/>
      <c r="V247" s="100"/>
      <c r="W247" s="100"/>
      <c r="X247" s="94"/>
      <c r="Y247" s="94"/>
      <c r="Z247" s="94"/>
      <c r="AA247" s="94"/>
    </row>
    <row r="248" spans="1:27" x14ac:dyDescent="0.25">
      <c r="A248" s="99"/>
      <c r="B248" s="99"/>
      <c r="C248" s="100"/>
      <c r="D248" s="100"/>
      <c r="E248" s="100"/>
      <c r="F248" s="100"/>
      <c r="G248" s="100"/>
      <c r="H248" s="101"/>
      <c r="I248" s="100"/>
      <c r="J248" s="100"/>
      <c r="K248" s="100"/>
      <c r="L248" s="101"/>
      <c r="M248" s="100"/>
      <c r="N248" s="101"/>
      <c r="O248" s="100"/>
      <c r="P248" s="100"/>
      <c r="Q248" s="100"/>
      <c r="R248" s="100"/>
      <c r="S248" s="100"/>
      <c r="T248" s="100"/>
      <c r="U248" s="100"/>
      <c r="V248" s="100"/>
      <c r="W248" s="100"/>
      <c r="X248" s="94"/>
      <c r="Y248" s="94"/>
      <c r="Z248" s="94"/>
      <c r="AA248" s="94"/>
    </row>
    <row r="249" spans="1:27" x14ac:dyDescent="0.25">
      <c r="A249" s="99"/>
      <c r="B249" s="99"/>
      <c r="C249" s="100"/>
      <c r="D249" s="100"/>
      <c r="E249" s="100"/>
      <c r="F249" s="100"/>
      <c r="G249" s="100"/>
      <c r="H249" s="101"/>
      <c r="I249" s="100"/>
      <c r="J249" s="100"/>
      <c r="K249" s="100"/>
      <c r="L249" s="101"/>
      <c r="M249" s="100"/>
      <c r="N249" s="101"/>
      <c r="O249" s="100"/>
      <c r="P249" s="100"/>
      <c r="Q249" s="100"/>
      <c r="R249" s="100"/>
      <c r="S249" s="100"/>
      <c r="T249" s="100"/>
      <c r="U249" s="100"/>
      <c r="V249" s="100"/>
      <c r="W249" s="100"/>
      <c r="X249" s="94"/>
      <c r="Y249" s="94"/>
      <c r="Z249" s="94"/>
      <c r="AA249" s="94"/>
    </row>
    <row r="250" spans="1:27" x14ac:dyDescent="0.25">
      <c r="A250" s="99"/>
      <c r="B250" s="99"/>
      <c r="C250" s="100"/>
      <c r="D250" s="100"/>
      <c r="E250" s="100"/>
      <c r="F250" s="100"/>
      <c r="G250" s="100"/>
      <c r="H250" s="101"/>
      <c r="I250" s="100"/>
      <c r="J250" s="100"/>
      <c r="K250" s="100"/>
      <c r="L250" s="101"/>
      <c r="M250" s="100"/>
      <c r="N250" s="101"/>
      <c r="O250" s="100"/>
      <c r="P250" s="100"/>
      <c r="Q250" s="100"/>
      <c r="R250" s="100"/>
      <c r="S250" s="100"/>
      <c r="T250" s="100"/>
      <c r="U250" s="100"/>
      <c r="V250" s="100"/>
      <c r="W250" s="100"/>
      <c r="X250" s="94"/>
      <c r="Y250" s="94"/>
      <c r="Z250" s="94"/>
      <c r="AA250" s="94"/>
    </row>
    <row r="293" spans="1:3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3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AE294" s="63"/>
    </row>
    <row r="295" spans="1:3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AE295" s="63"/>
    </row>
    <row r="296" spans="1:3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AE296" s="63"/>
    </row>
    <row r="297" spans="1:3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AE297" s="63"/>
    </row>
    <row r="298" spans="1:3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AE298" s="63"/>
    </row>
    <row r="299" spans="1:3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AE299" s="63"/>
    </row>
    <row r="300" spans="1:3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AE300" s="63"/>
    </row>
    <row r="301" spans="1:3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AE301" s="63"/>
    </row>
    <row r="302" spans="1:3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AE302" s="63"/>
    </row>
    <row r="303" spans="1:3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5" spans="31:31" x14ac:dyDescent="0.25">
      <c r="AE305" s="1" t="s">
        <v>61</v>
      </c>
    </row>
    <row r="306" spans="31:31" x14ac:dyDescent="0.25">
      <c r="AE306" s="1" t="s">
        <v>74</v>
      </c>
    </row>
    <row r="307" spans="31:31" x14ac:dyDescent="0.25">
      <c r="AE307" s="1" t="s">
        <v>62</v>
      </c>
    </row>
    <row r="308" spans="31:31" x14ac:dyDescent="0.25">
      <c r="AE308" s="1" t="s">
        <v>63</v>
      </c>
    </row>
    <row r="309" spans="31:31" x14ac:dyDescent="0.25">
      <c r="AE309" s="1" t="s">
        <v>64</v>
      </c>
    </row>
    <row r="310" spans="31:31" x14ac:dyDescent="0.25">
      <c r="AE310" s="1" t="s">
        <v>65</v>
      </c>
    </row>
    <row r="311" spans="31:31" x14ac:dyDescent="0.25">
      <c r="AE311" s="1" t="s">
        <v>66</v>
      </c>
    </row>
    <row r="312" spans="31:31" x14ac:dyDescent="0.25">
      <c r="AE312" s="1" t="s">
        <v>67</v>
      </c>
    </row>
    <row r="313" spans="31:31" x14ac:dyDescent="0.25">
      <c r="AE313" s="1" t="s">
        <v>68</v>
      </c>
    </row>
    <row r="314" spans="31:31" x14ac:dyDescent="0.25">
      <c r="AE314" s="1" t="s">
        <v>70</v>
      </c>
    </row>
    <row r="315" spans="31:31" x14ac:dyDescent="0.25">
      <c r="AE315" s="1" t="s">
        <v>75</v>
      </c>
    </row>
    <row r="316" spans="31:31" x14ac:dyDescent="0.25">
      <c r="AE316" s="1" t="s">
        <v>76</v>
      </c>
    </row>
  </sheetData>
  <sheetProtection formatCells="0" formatColumns="0" formatRows="0" insertRows="0" deleteRows="0" sort="0" autoFilter="0" pivotTables="0"/>
  <autoFilter ref="A8:AE160"/>
  <mergeCells count="64">
    <mergeCell ref="X190:Y191"/>
    <mergeCell ref="X187:Y188"/>
    <mergeCell ref="W165:W166"/>
    <mergeCell ref="X165:X166"/>
    <mergeCell ref="W187:W191"/>
    <mergeCell ref="C185:G185"/>
    <mergeCell ref="L167:M167"/>
    <mergeCell ref="D157:H160"/>
    <mergeCell ref="A188:A189"/>
    <mergeCell ref="A159:A160"/>
    <mergeCell ref="A163:Z163"/>
    <mergeCell ref="A164:A168"/>
    <mergeCell ref="B164:B168"/>
    <mergeCell ref="C164:Z164"/>
    <mergeCell ref="H165:I166"/>
    <mergeCell ref="J165:J166"/>
    <mergeCell ref="K165:K166"/>
    <mergeCell ref="L165:M166"/>
    <mergeCell ref="N165:O166"/>
    <mergeCell ref="Z165:Z166"/>
    <mergeCell ref="Y165:Y166"/>
    <mergeCell ref="X157:Y159"/>
    <mergeCell ref="N167:O167"/>
    <mergeCell ref="V165:V166"/>
    <mergeCell ref="R165:R166"/>
    <mergeCell ref="S165:S166"/>
    <mergeCell ref="P165:P166"/>
    <mergeCell ref="Q165:Q166"/>
    <mergeCell ref="U165:U166"/>
    <mergeCell ref="T165:T166"/>
    <mergeCell ref="X160:Y161"/>
    <mergeCell ref="U157:W161"/>
    <mergeCell ref="J5:J6"/>
    <mergeCell ref="A155:B155"/>
    <mergeCell ref="A185:B185"/>
    <mergeCell ref="AA5:AA6"/>
    <mergeCell ref="H5:I6"/>
    <mergeCell ref="S5:S6"/>
    <mergeCell ref="T5:T6"/>
    <mergeCell ref="U5:U6"/>
    <mergeCell ref="V5:V6"/>
    <mergeCell ref="K5:K6"/>
    <mergeCell ref="P5:P6"/>
    <mergeCell ref="Q5:Q6"/>
    <mergeCell ref="R5:R6"/>
    <mergeCell ref="L5:M6"/>
    <mergeCell ref="C5:G5"/>
    <mergeCell ref="H167:I167"/>
    <mergeCell ref="C165:G165"/>
    <mergeCell ref="AB5:AB6"/>
    <mergeCell ref="A1:AB1"/>
    <mergeCell ref="A2:AB2"/>
    <mergeCell ref="A3:AB3"/>
    <mergeCell ref="C4:AB4"/>
    <mergeCell ref="A4:A8"/>
    <mergeCell ref="B4:B8"/>
    <mergeCell ref="Z5:Z6"/>
    <mergeCell ref="X5:X6"/>
    <mergeCell ref="Y5:Y6"/>
    <mergeCell ref="H7:I7"/>
    <mergeCell ref="L7:M7"/>
    <mergeCell ref="N7:O7"/>
    <mergeCell ref="N5:O6"/>
    <mergeCell ref="W5:W6"/>
  </mergeCells>
  <conditionalFormatting sqref="W155">
    <cfRule type="cellIs" dxfId="5" priority="9" operator="notEqual">
      <formula>$C$158</formula>
    </cfRule>
  </conditionalFormatting>
  <conditionalFormatting sqref="C9:G154 I9:K154 M9:M154 O9:Q154 S9:V154">
    <cfRule type="cellIs" dxfId="4" priority="8" operator="greaterThan">
      <formula>1</formula>
    </cfRule>
  </conditionalFormatting>
  <conditionalFormatting sqref="C169:G184">
    <cfRule type="cellIs" dxfId="3" priority="4" operator="greaterThan">
      <formula>1</formula>
    </cfRule>
  </conditionalFormatting>
  <conditionalFormatting sqref="I169:K184">
    <cfRule type="cellIs" dxfId="2" priority="3" operator="greaterThan">
      <formula>1</formula>
    </cfRule>
  </conditionalFormatting>
  <conditionalFormatting sqref="M169:M184">
    <cfRule type="cellIs" dxfId="1" priority="2" operator="greaterThan">
      <formula>1</formula>
    </cfRule>
  </conditionalFormatting>
  <conditionalFormatting sqref="O169:V184">
    <cfRule type="cellIs" dxfId="0" priority="1" operator="greaterThan">
      <formula>1</formula>
    </cfRule>
  </conditionalFormatting>
  <dataValidations xWindow="1020" yWindow="903" count="3">
    <dataValidation allowBlank="1" showInputMessage="1" showErrorMessage="1" prompt="Моля, въведете брой актове _x000a_" sqref="Z157 Z187"/>
    <dataValidation type="list" allowBlank="1" showInputMessage="1" showErrorMessage="1" prompt="Въведете код на проверката_x000a_" sqref="W169:W184">
      <formula1>$AE$305:$AE$316</formula1>
    </dataValidation>
    <dataValidation type="list" allowBlank="1" showInputMessage="1" showErrorMessage="1" sqref="W9:W154">
      <formula1>$AE$305:$AE$316</formula1>
    </dataValidation>
  </dataValidations>
  <pageMargins left="0.7" right="0.7" top="0.75" bottom="0.75" header="0.3" footer="0.3"/>
  <pageSetup paperSize="9" scale="43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EH74"/>
  <sheetViews>
    <sheetView zoomScale="85" zoomScaleNormal="85" workbookViewId="0">
      <selection activeCell="N16" sqref="N16"/>
    </sheetView>
  </sheetViews>
  <sheetFormatPr defaultColWidth="9.140625" defaultRowHeight="12.75" x14ac:dyDescent="0.2"/>
  <cols>
    <col min="1" max="1" width="20.140625" style="3" customWidth="1"/>
    <col min="2" max="2" width="11.28515625" style="3" customWidth="1"/>
    <col min="3" max="3" width="11" style="3" customWidth="1"/>
    <col min="4" max="4" width="12.28515625" style="3" customWidth="1"/>
    <col min="5" max="6" width="13" style="3" customWidth="1"/>
    <col min="7" max="7" width="12.5703125" style="3" customWidth="1"/>
    <col min="8" max="8" width="23.5703125" style="3" customWidth="1"/>
    <col min="9" max="10" width="13" style="3" customWidth="1"/>
    <col min="11" max="11" width="25.85546875" style="3" customWidth="1"/>
    <col min="12" max="12" width="17.5703125" style="3" customWidth="1"/>
    <col min="13" max="13" width="13" style="3" customWidth="1"/>
    <col min="14" max="14" width="28.140625" style="3" customWidth="1"/>
    <col min="15" max="15" width="20.85546875" style="3" customWidth="1"/>
    <col min="16" max="16" width="15.5703125" style="3" customWidth="1"/>
    <col min="17" max="18" width="13.28515625" style="3" customWidth="1"/>
    <col min="19" max="20" width="14.140625" style="3" customWidth="1"/>
    <col min="21" max="22" width="12.85546875" style="3" customWidth="1"/>
    <col min="23" max="24" width="14.42578125" style="3" customWidth="1"/>
    <col min="25" max="27" width="12.85546875" style="3" customWidth="1"/>
    <col min="28" max="29" width="12.5703125" style="3" customWidth="1"/>
    <col min="30" max="31" width="10.5703125" style="3" customWidth="1"/>
    <col min="32" max="34" width="13" style="3" customWidth="1"/>
    <col min="35" max="37" width="13.28515625" style="3" customWidth="1"/>
    <col min="38" max="39" width="12.7109375" style="3" customWidth="1"/>
    <col min="40" max="41" width="12.42578125" style="3" customWidth="1"/>
    <col min="42" max="43" width="11.28515625" style="3" customWidth="1"/>
    <col min="44" max="45" width="10.5703125" style="3" customWidth="1"/>
    <col min="46" max="47" width="7.85546875" style="3" customWidth="1"/>
    <col min="48" max="51" width="9.140625" style="3"/>
    <col min="52" max="52" width="10.140625" style="3" customWidth="1"/>
    <col min="53" max="16384" width="9.140625" style="3"/>
  </cols>
  <sheetData>
    <row r="1" spans="1:138" ht="16.5" thickBot="1" x14ac:dyDescent="0.3">
      <c r="A1" s="414" t="s">
        <v>95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6"/>
      <c r="Q1" s="96"/>
      <c r="R1" s="96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 s="9"/>
    </row>
    <row r="2" spans="1:138" ht="15.75" customHeight="1" thickBot="1" x14ac:dyDescent="0.3">
      <c r="A2" s="425" t="s">
        <v>77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7"/>
      <c r="Q2" s="96"/>
      <c r="R2" s="96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 s="8"/>
    </row>
    <row r="3" spans="1:138" ht="114.75" customHeight="1" thickBot="1" x14ac:dyDescent="0.25">
      <c r="A3" s="4" t="s">
        <v>23</v>
      </c>
      <c r="B3" s="4" t="s">
        <v>50</v>
      </c>
      <c r="C3" s="4" t="s">
        <v>41</v>
      </c>
      <c r="D3" s="30" t="s">
        <v>24</v>
      </c>
      <c r="E3" s="33" t="s">
        <v>25</v>
      </c>
      <c r="F3" s="34" t="s">
        <v>26</v>
      </c>
      <c r="G3" s="423" t="s">
        <v>78</v>
      </c>
      <c r="H3" s="424"/>
      <c r="I3" s="33" t="s">
        <v>27</v>
      </c>
      <c r="J3" s="428" t="s">
        <v>89</v>
      </c>
      <c r="K3" s="429"/>
      <c r="L3" s="34" t="s">
        <v>92</v>
      </c>
      <c r="M3" s="417" t="s">
        <v>28</v>
      </c>
      <c r="N3" s="418"/>
      <c r="O3" s="5" t="s">
        <v>29</v>
      </c>
      <c r="P3" s="6" t="s">
        <v>16</v>
      </c>
      <c r="Q3" s="157"/>
      <c r="R3" s="157"/>
    </row>
    <row r="4" spans="1:138" ht="15.75" customHeight="1" x14ac:dyDescent="0.2">
      <c r="A4" s="348" t="s">
        <v>18</v>
      </c>
      <c r="B4" s="348" t="s">
        <v>18</v>
      </c>
      <c r="C4" s="348" t="s">
        <v>18</v>
      </c>
      <c r="D4" s="348" t="s">
        <v>18</v>
      </c>
      <c r="E4" s="348" t="s">
        <v>69</v>
      </c>
      <c r="F4" s="348" t="s">
        <v>18</v>
      </c>
      <c r="G4" s="348" t="s">
        <v>18</v>
      </c>
      <c r="H4" s="348" t="s">
        <v>79</v>
      </c>
      <c r="I4" s="331" t="s">
        <v>19</v>
      </c>
      <c r="J4" s="331" t="s">
        <v>18</v>
      </c>
      <c r="K4" s="331" t="s">
        <v>79</v>
      </c>
      <c r="L4" s="331" t="s">
        <v>19</v>
      </c>
      <c r="M4" s="419" t="s">
        <v>17</v>
      </c>
      <c r="N4" s="421" t="s">
        <v>79</v>
      </c>
      <c r="O4" s="348" t="s">
        <v>19</v>
      </c>
      <c r="P4" s="348" t="s">
        <v>17</v>
      </c>
      <c r="Q4" s="157"/>
      <c r="R4" s="157"/>
    </row>
    <row r="5" spans="1:138" ht="33.75" customHeight="1" x14ac:dyDescent="0.2">
      <c r="A5" s="349"/>
      <c r="B5" s="349"/>
      <c r="C5" s="349"/>
      <c r="D5" s="349"/>
      <c r="E5" s="349"/>
      <c r="F5" s="349"/>
      <c r="G5" s="349"/>
      <c r="H5" s="349"/>
      <c r="I5" s="332"/>
      <c r="J5" s="332"/>
      <c r="K5" s="332"/>
      <c r="L5" s="332"/>
      <c r="M5" s="419"/>
      <c r="N5" s="421"/>
      <c r="O5" s="349"/>
      <c r="P5" s="349"/>
      <c r="Q5" s="157"/>
      <c r="R5" s="157"/>
    </row>
    <row r="6" spans="1:138" ht="30.75" customHeight="1" x14ac:dyDescent="0.2">
      <c r="A6" s="349"/>
      <c r="B6" s="349"/>
      <c r="C6" s="349"/>
      <c r="D6" s="349"/>
      <c r="E6" s="349"/>
      <c r="F6" s="349"/>
      <c r="G6" s="349"/>
      <c r="H6" s="349"/>
      <c r="I6" s="332"/>
      <c r="J6" s="332"/>
      <c r="K6" s="332"/>
      <c r="L6" s="332"/>
      <c r="M6" s="419"/>
      <c r="N6" s="421"/>
      <c r="O6" s="349"/>
      <c r="P6" s="349"/>
      <c r="Q6" s="157"/>
      <c r="R6" s="157"/>
    </row>
    <row r="7" spans="1:138" ht="60" customHeight="1" thickBot="1" x14ac:dyDescent="0.3">
      <c r="A7" s="350"/>
      <c r="B7" s="350"/>
      <c r="C7" s="350"/>
      <c r="D7" s="350"/>
      <c r="E7" s="350"/>
      <c r="F7" s="350"/>
      <c r="G7" s="350"/>
      <c r="H7" s="350"/>
      <c r="I7" s="333"/>
      <c r="J7" s="333"/>
      <c r="K7" s="333"/>
      <c r="L7" s="333"/>
      <c r="M7" s="420"/>
      <c r="N7" s="422"/>
      <c r="O7" s="350"/>
      <c r="P7" s="350"/>
      <c r="Q7" s="96"/>
      <c r="R7" s="96"/>
    </row>
    <row r="8" spans="1:138" s="36" customFormat="1" ht="15" x14ac:dyDescent="0.25">
      <c r="A8" s="209">
        <f>'Контролна дейност'!C157+'Контролна дейност'!C186-'Контролна дейност'!AA155</f>
        <v>13</v>
      </c>
      <c r="B8" s="209">
        <f>'Контролна дейност'!C158+'Контролна дейност'!C187</f>
        <v>13</v>
      </c>
      <c r="C8" s="32">
        <f>'Контролна дейност'!Y155+'Контролна дейност'!Z160+'Контролна дейност'!Y185+'Контролна дейност'!Z190</f>
        <v>5</v>
      </c>
      <c r="D8" s="32">
        <f>'Контролна дейност'!Z155+'Контролна дейност'!Z157+'Контролна дейност'!Z185+'Контролна дейност'!Z187</f>
        <v>1</v>
      </c>
      <c r="E8" s="68">
        <v>0</v>
      </c>
      <c r="F8" s="68">
        <v>0</v>
      </c>
      <c r="G8" s="156">
        <f>F14+F16+F18+F20+F22+F24+F26+F28+F30+F32+F34+F36+F38+F40+F42+F44+F46</f>
        <v>0</v>
      </c>
      <c r="H8" s="211">
        <f>F15+F17+F19+F21+F23+F25+F27+F29+F31+F33+F35+F37+F39+F41+F43+F45+F47</f>
        <v>0</v>
      </c>
      <c r="I8" s="69">
        <v>2000</v>
      </c>
      <c r="J8" s="156">
        <f>H14+H16+H18+H20+H22+H24+H26+H28+H30+H32+H34+H36+H38+H40+H42+H44+H46</f>
        <v>0</v>
      </c>
      <c r="K8" s="211">
        <f>H15+H17+H19+H21+H23+H25+H27+H29+H31+H33+H35+H37+H39+H41+H43+H45+H47</f>
        <v>0</v>
      </c>
      <c r="L8" s="212">
        <v>0</v>
      </c>
      <c r="M8" s="69">
        <v>0</v>
      </c>
      <c r="N8" s="212">
        <v>0</v>
      </c>
      <c r="O8" s="212">
        <v>3814</v>
      </c>
      <c r="P8" s="69">
        <v>0</v>
      </c>
      <c r="Q8" s="96"/>
      <c r="R8" s="96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BD8" s="35"/>
    </row>
    <row r="9" spans="1:138" customFormat="1" ht="15.75" thickBot="1" x14ac:dyDescent="0.3"/>
    <row r="10" spans="1:138" s="15" customFormat="1" ht="15.75" customHeight="1" x14ac:dyDescent="0.25">
      <c r="A10" s="206" t="s">
        <v>54</v>
      </c>
      <c r="B10" s="208">
        <f>'Контролна дейност'!C159+'Контролна дейност'!C188</f>
        <v>6</v>
      </c>
      <c r="C10" s="31"/>
      <c r="D10" s="31"/>
      <c r="E10" s="31"/>
      <c r="F10" s="31"/>
      <c r="G10" s="96"/>
      <c r="H10" s="96"/>
      <c r="I10" s="158"/>
      <c r="J10" s="158"/>
      <c r="K10" s="158"/>
      <c r="L10" s="158"/>
      <c r="M10" s="158"/>
      <c r="N10" s="158"/>
      <c r="O10" s="158"/>
      <c r="P10" s="158"/>
      <c r="Q10" s="96"/>
      <c r="R10" s="96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14"/>
    </row>
    <row r="11" spans="1:138" s="62" customFormat="1" ht="21" customHeight="1" thickBot="1" x14ac:dyDescent="0.3">
      <c r="A11" s="207" t="s">
        <v>55</v>
      </c>
      <c r="B11" s="210">
        <f>'Контролна дейност'!C160+'Контролна дейност'!C189</f>
        <v>7</v>
      </c>
      <c r="C11"/>
      <c r="D11"/>
      <c r="E11"/>
      <c r="F11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</row>
    <row r="12" spans="1:138" s="62" customFormat="1" ht="21" customHeight="1" thickBot="1" x14ac:dyDescent="0.3">
      <c r="A12"/>
      <c r="B12"/>
      <c r="C12"/>
      <c r="D12"/>
      <c r="E12"/>
      <c r="F12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</row>
    <row r="13" spans="1:138" customFormat="1" ht="51" customHeight="1" thickBot="1" x14ac:dyDescent="0.3">
      <c r="A13" s="328" t="s">
        <v>91</v>
      </c>
      <c r="B13" s="334" t="s">
        <v>31</v>
      </c>
      <c r="C13" s="335"/>
      <c r="D13" s="335"/>
      <c r="E13" s="335"/>
      <c r="F13" s="336"/>
      <c r="G13" s="337" t="s">
        <v>90</v>
      </c>
      <c r="H13" s="338"/>
    </row>
    <row r="14" spans="1:138" ht="63" customHeight="1" x14ac:dyDescent="0.25">
      <c r="A14" s="329"/>
      <c r="B14" s="351" t="s">
        <v>0</v>
      </c>
      <c r="C14" s="354" t="s">
        <v>13</v>
      </c>
      <c r="D14" s="355"/>
      <c r="E14" s="104" t="s">
        <v>17</v>
      </c>
      <c r="F14" s="105"/>
      <c r="G14" s="104" t="s">
        <v>17</v>
      </c>
      <c r="H14" s="105"/>
      <c r="I14" s="96"/>
      <c r="J14" s="96"/>
      <c r="K14" s="96"/>
      <c r="L14" s="96"/>
      <c r="M14" s="96"/>
      <c r="N14" s="96"/>
      <c r="O14" s="157"/>
      <c r="P14" s="96"/>
      <c r="Q14" s="157"/>
      <c r="R14" s="157"/>
    </row>
    <row r="15" spans="1:138" ht="48.75" customHeight="1" thickBot="1" x14ac:dyDescent="0.3">
      <c r="A15" s="329"/>
      <c r="B15" s="352"/>
      <c r="C15" s="356"/>
      <c r="D15" s="357"/>
      <c r="E15" s="106" t="s">
        <v>51</v>
      </c>
      <c r="F15" s="107"/>
      <c r="G15" s="106" t="s">
        <v>51</v>
      </c>
      <c r="H15" s="107"/>
      <c r="I15" s="96"/>
      <c r="J15" s="96"/>
      <c r="K15" s="96"/>
      <c r="L15" s="96"/>
      <c r="M15" s="96"/>
      <c r="N15" s="96"/>
      <c r="O15" s="96"/>
      <c r="P15" s="96"/>
      <c r="Q15" s="96"/>
      <c r="R15" s="157"/>
    </row>
    <row r="16" spans="1:138" ht="24" customHeight="1" x14ac:dyDescent="0.25">
      <c r="A16" s="329"/>
      <c r="B16" s="352"/>
      <c r="C16" s="358" t="s">
        <v>21</v>
      </c>
      <c r="D16" s="359"/>
      <c r="E16" s="104" t="s">
        <v>17</v>
      </c>
      <c r="F16" s="105"/>
      <c r="G16" s="104" t="s">
        <v>17</v>
      </c>
      <c r="H16" s="105"/>
      <c r="I16" s="96"/>
      <c r="J16" s="96"/>
      <c r="K16" s="96"/>
      <c r="L16" s="96"/>
      <c r="M16" s="96"/>
      <c r="N16" s="96"/>
      <c r="O16" s="157"/>
      <c r="P16" s="157"/>
      <c r="Q16" s="157"/>
      <c r="R16" s="157"/>
    </row>
    <row r="17" spans="1:18" ht="102" customHeight="1" thickBot="1" x14ac:dyDescent="0.3">
      <c r="A17" s="329"/>
      <c r="B17" s="352"/>
      <c r="C17" s="360"/>
      <c r="D17" s="361"/>
      <c r="E17" s="106" t="s">
        <v>51</v>
      </c>
      <c r="F17" s="107"/>
      <c r="G17" s="106" t="s">
        <v>51</v>
      </c>
      <c r="H17" s="107"/>
      <c r="I17" s="157"/>
      <c r="J17" s="157"/>
      <c r="K17" s="157"/>
      <c r="L17" s="157"/>
      <c r="M17" s="157"/>
      <c r="N17" s="157"/>
      <c r="O17" s="157"/>
      <c r="P17" s="157"/>
      <c r="Q17" s="157"/>
      <c r="R17" s="157"/>
    </row>
    <row r="18" spans="1:18" ht="27" customHeight="1" x14ac:dyDescent="0.25">
      <c r="A18" s="329"/>
      <c r="B18" s="352"/>
      <c r="C18" s="354" t="s">
        <v>22</v>
      </c>
      <c r="D18" s="362"/>
      <c r="E18" s="104" t="s">
        <v>17</v>
      </c>
      <c r="F18" s="105"/>
      <c r="G18" s="104" t="s">
        <v>17</v>
      </c>
      <c r="H18" s="105"/>
      <c r="I18" s="157"/>
      <c r="J18" s="157"/>
      <c r="K18" s="157"/>
      <c r="L18" s="157"/>
      <c r="M18" s="157"/>
      <c r="N18" s="157"/>
      <c r="O18" s="157"/>
      <c r="P18" s="157"/>
      <c r="Q18" s="157"/>
      <c r="R18" s="157"/>
    </row>
    <row r="19" spans="1:18" ht="125.25" customHeight="1" thickBot="1" x14ac:dyDescent="0.3">
      <c r="A19" s="329"/>
      <c r="B19" s="352"/>
      <c r="C19" s="356"/>
      <c r="D19" s="357"/>
      <c r="E19" s="106" t="s">
        <v>51</v>
      </c>
      <c r="F19" s="107"/>
      <c r="G19" s="106" t="s">
        <v>51</v>
      </c>
      <c r="H19" s="107"/>
      <c r="I19" s="157"/>
      <c r="J19" s="157"/>
      <c r="K19" s="157"/>
      <c r="L19" s="157"/>
      <c r="M19" s="157"/>
      <c r="N19" s="157"/>
      <c r="O19" s="157"/>
      <c r="P19" s="157"/>
      <c r="Q19" s="157"/>
      <c r="R19" s="157"/>
    </row>
    <row r="20" spans="1:18" ht="27.75" customHeight="1" x14ac:dyDescent="0.25">
      <c r="A20" s="329"/>
      <c r="B20" s="352"/>
      <c r="C20" s="354" t="s">
        <v>14</v>
      </c>
      <c r="D20" s="362"/>
      <c r="E20" s="104" t="s">
        <v>17</v>
      </c>
      <c r="F20" s="105"/>
      <c r="G20" s="104" t="s">
        <v>17</v>
      </c>
      <c r="H20" s="105"/>
      <c r="I20" s="157"/>
      <c r="J20" s="157"/>
      <c r="K20" s="157"/>
      <c r="L20" s="157"/>
      <c r="M20" s="157"/>
      <c r="N20" s="157"/>
      <c r="O20" s="157"/>
      <c r="P20" s="157"/>
      <c r="Q20" s="157"/>
      <c r="R20" s="157"/>
    </row>
    <row r="21" spans="1:18" ht="48" thickBot="1" x14ac:dyDescent="0.3">
      <c r="A21" s="329"/>
      <c r="B21" s="352"/>
      <c r="C21" s="356"/>
      <c r="D21" s="357"/>
      <c r="E21" s="106" t="s">
        <v>51</v>
      </c>
      <c r="F21" s="107"/>
      <c r="G21" s="106" t="s">
        <v>51</v>
      </c>
      <c r="H21" s="107"/>
      <c r="I21" s="157"/>
      <c r="J21" s="157"/>
      <c r="K21" s="157"/>
      <c r="L21" s="157"/>
      <c r="M21" s="157"/>
      <c r="N21" s="157"/>
      <c r="O21" s="157"/>
      <c r="P21" s="157"/>
      <c r="Q21" s="157"/>
      <c r="R21" s="157"/>
    </row>
    <row r="22" spans="1:18" ht="26.25" customHeight="1" x14ac:dyDescent="0.25">
      <c r="A22" s="329"/>
      <c r="B22" s="352"/>
      <c r="C22" s="354" t="s">
        <v>59</v>
      </c>
      <c r="D22" s="362"/>
      <c r="E22" s="104" t="s">
        <v>17</v>
      </c>
      <c r="F22" s="105"/>
      <c r="G22" s="104" t="s">
        <v>17</v>
      </c>
      <c r="H22" s="105"/>
      <c r="I22" s="157"/>
      <c r="J22" s="157"/>
      <c r="K22" s="157"/>
      <c r="L22" s="157"/>
      <c r="M22" s="157"/>
      <c r="N22" s="157"/>
      <c r="O22" s="157"/>
      <c r="P22" s="157"/>
      <c r="Q22" s="157"/>
      <c r="R22" s="157"/>
    </row>
    <row r="23" spans="1:18" ht="47.25" customHeight="1" thickBot="1" x14ac:dyDescent="0.3">
      <c r="A23" s="329"/>
      <c r="B23" s="353"/>
      <c r="C23" s="363"/>
      <c r="D23" s="357"/>
      <c r="E23" s="106" t="s">
        <v>51</v>
      </c>
      <c r="F23" s="107"/>
      <c r="G23" s="106" t="s">
        <v>51</v>
      </c>
      <c r="H23" s="107"/>
      <c r="I23" s="157"/>
      <c r="J23" s="157"/>
      <c r="K23" s="157"/>
      <c r="L23" s="157"/>
      <c r="M23" s="157"/>
      <c r="N23" s="157"/>
      <c r="O23" s="157"/>
      <c r="P23" s="157"/>
      <c r="Q23" s="157"/>
      <c r="R23" s="157"/>
    </row>
    <row r="24" spans="1:18" ht="24.75" customHeight="1" thickBot="1" x14ac:dyDescent="0.3">
      <c r="A24" s="329"/>
      <c r="B24" s="364" t="s">
        <v>1</v>
      </c>
      <c r="C24" s="364"/>
      <c r="D24" s="365"/>
      <c r="E24" s="108" t="s">
        <v>17</v>
      </c>
      <c r="F24" s="109"/>
      <c r="G24" s="108" t="s">
        <v>17</v>
      </c>
      <c r="H24" s="109"/>
      <c r="I24" s="157"/>
      <c r="J24" s="157"/>
      <c r="K24" s="157"/>
      <c r="L24" s="157"/>
      <c r="M24" s="157"/>
      <c r="N24" s="157"/>
      <c r="O24" s="157"/>
      <c r="P24" s="157"/>
      <c r="Q24" s="157"/>
      <c r="R24" s="157"/>
    </row>
    <row r="25" spans="1:18" ht="56.25" customHeight="1" thickBot="1" x14ac:dyDescent="0.3">
      <c r="A25" s="329"/>
      <c r="B25" s="366"/>
      <c r="C25" s="367"/>
      <c r="D25" s="368"/>
      <c r="E25" s="110" t="s">
        <v>51</v>
      </c>
      <c r="F25" s="111"/>
      <c r="G25" s="110" t="s">
        <v>51</v>
      </c>
      <c r="H25" s="111"/>
      <c r="I25" s="157"/>
      <c r="J25" s="157"/>
      <c r="K25" s="157"/>
      <c r="L25" s="157"/>
      <c r="M25" s="157"/>
      <c r="N25" s="157"/>
      <c r="O25" s="157"/>
      <c r="P25" s="157"/>
      <c r="Q25" s="157"/>
      <c r="R25" s="157"/>
    </row>
    <row r="26" spans="1:18" ht="16.5" thickBot="1" x14ac:dyDescent="0.3">
      <c r="A26" s="329"/>
      <c r="B26" s="369" t="s">
        <v>2</v>
      </c>
      <c r="C26" s="369"/>
      <c r="D26" s="370"/>
      <c r="E26" s="112" t="s">
        <v>17</v>
      </c>
      <c r="F26" s="113"/>
      <c r="G26" s="112" t="s">
        <v>17</v>
      </c>
      <c r="H26" s="113"/>
      <c r="I26" s="157"/>
      <c r="J26" s="157"/>
      <c r="K26" s="157"/>
      <c r="L26" s="157"/>
      <c r="M26" s="157"/>
      <c r="N26" s="157"/>
      <c r="O26" s="157"/>
      <c r="P26" s="157"/>
      <c r="Q26" s="157"/>
      <c r="R26" s="157"/>
    </row>
    <row r="27" spans="1:18" ht="48" thickBot="1" x14ac:dyDescent="0.3">
      <c r="A27" s="329"/>
      <c r="B27" s="371"/>
      <c r="C27" s="372"/>
      <c r="D27" s="373"/>
      <c r="E27" s="114" t="s">
        <v>51</v>
      </c>
      <c r="F27" s="115"/>
      <c r="G27" s="114" t="s">
        <v>51</v>
      </c>
      <c r="H27" s="115"/>
      <c r="I27" s="157"/>
      <c r="J27" s="157"/>
      <c r="K27" s="157"/>
      <c r="L27" s="157"/>
      <c r="M27" s="157"/>
      <c r="N27" s="157"/>
      <c r="O27" s="157"/>
      <c r="P27" s="157"/>
      <c r="Q27" s="157"/>
      <c r="R27" s="157"/>
    </row>
    <row r="28" spans="1:18" ht="23.25" customHeight="1" thickBot="1" x14ac:dyDescent="0.3">
      <c r="A28" s="329"/>
      <c r="B28" s="374" t="s">
        <v>3</v>
      </c>
      <c r="C28" s="374"/>
      <c r="D28" s="375"/>
      <c r="E28" s="116" t="s">
        <v>17</v>
      </c>
      <c r="F28" s="117"/>
      <c r="G28" s="116" t="s">
        <v>17</v>
      </c>
      <c r="H28" s="117"/>
      <c r="I28" s="157"/>
      <c r="J28" s="157"/>
      <c r="K28" s="157"/>
      <c r="L28" s="157"/>
      <c r="M28" s="157"/>
      <c r="N28" s="157"/>
      <c r="O28" s="157"/>
      <c r="P28" s="157"/>
      <c r="Q28" s="157"/>
      <c r="R28" s="157"/>
    </row>
    <row r="29" spans="1:18" ht="51.75" customHeight="1" thickBot="1" x14ac:dyDescent="0.3">
      <c r="A29" s="329"/>
      <c r="B29" s="376"/>
      <c r="C29" s="377"/>
      <c r="D29" s="378"/>
      <c r="E29" s="118" t="s">
        <v>51</v>
      </c>
      <c r="F29" s="119"/>
      <c r="G29" s="118" t="s">
        <v>51</v>
      </c>
      <c r="H29" s="119"/>
      <c r="I29" s="157"/>
      <c r="J29" s="157"/>
      <c r="K29" s="157"/>
      <c r="L29" s="157"/>
      <c r="M29" s="157"/>
      <c r="N29" s="157"/>
      <c r="O29" s="157"/>
      <c r="P29" s="157"/>
      <c r="Q29" s="157"/>
      <c r="R29" s="157"/>
    </row>
    <row r="30" spans="1:18" ht="21" customHeight="1" thickBot="1" x14ac:dyDescent="0.3">
      <c r="A30" s="329"/>
      <c r="B30" s="379" t="s">
        <v>4</v>
      </c>
      <c r="C30" s="379"/>
      <c r="D30" s="380"/>
      <c r="E30" s="120" t="s">
        <v>17</v>
      </c>
      <c r="F30" s="121"/>
      <c r="G30" s="120" t="s">
        <v>17</v>
      </c>
      <c r="H30" s="121"/>
      <c r="I30" s="157"/>
      <c r="J30" s="157"/>
      <c r="K30" s="157"/>
      <c r="L30" s="157"/>
      <c r="M30" s="157"/>
      <c r="N30" s="157"/>
      <c r="O30" s="157"/>
      <c r="P30" s="157"/>
      <c r="Q30" s="157"/>
      <c r="R30" s="157"/>
    </row>
    <row r="31" spans="1:18" ht="48" thickBot="1" x14ac:dyDescent="0.3">
      <c r="A31" s="329"/>
      <c r="B31" s="381"/>
      <c r="C31" s="382"/>
      <c r="D31" s="383"/>
      <c r="E31" s="122" t="s">
        <v>51</v>
      </c>
      <c r="F31" s="123"/>
      <c r="G31" s="122" t="s">
        <v>51</v>
      </c>
      <c r="H31" s="123"/>
      <c r="I31" s="157"/>
      <c r="J31" s="157"/>
      <c r="K31" s="157"/>
      <c r="L31" s="157"/>
      <c r="M31" s="157"/>
      <c r="N31" s="157"/>
      <c r="O31" s="157"/>
      <c r="P31" s="157"/>
      <c r="Q31" s="157"/>
      <c r="R31" s="157"/>
    </row>
    <row r="32" spans="1:18" ht="27" customHeight="1" thickBot="1" x14ac:dyDescent="0.3">
      <c r="A32" s="329"/>
      <c r="B32" s="384" t="s">
        <v>5</v>
      </c>
      <c r="C32" s="384"/>
      <c r="D32" s="385"/>
      <c r="E32" s="124" t="s">
        <v>17</v>
      </c>
      <c r="F32" s="125"/>
      <c r="G32" s="124" t="s">
        <v>17</v>
      </c>
      <c r="H32" s="125"/>
      <c r="I32" s="157"/>
      <c r="J32" s="157"/>
      <c r="K32" s="157"/>
      <c r="L32" s="157"/>
      <c r="M32" s="157"/>
      <c r="N32" s="157"/>
      <c r="O32" s="157"/>
      <c r="P32" s="157"/>
      <c r="Q32" s="157"/>
      <c r="R32" s="157"/>
    </row>
    <row r="33" spans="1:18" ht="48" thickBot="1" x14ac:dyDescent="0.3">
      <c r="A33" s="329"/>
      <c r="B33" s="386"/>
      <c r="C33" s="387"/>
      <c r="D33" s="388"/>
      <c r="E33" s="126" t="s">
        <v>51</v>
      </c>
      <c r="F33" s="127"/>
      <c r="G33" s="126" t="s">
        <v>51</v>
      </c>
      <c r="H33" s="127"/>
      <c r="I33" s="157"/>
      <c r="J33" s="157"/>
      <c r="K33" s="157"/>
      <c r="L33" s="157"/>
      <c r="M33" s="157"/>
      <c r="N33" s="157"/>
      <c r="O33" s="157"/>
      <c r="P33" s="157"/>
      <c r="Q33" s="157"/>
      <c r="R33" s="157"/>
    </row>
    <row r="34" spans="1:18" ht="25.5" customHeight="1" thickBot="1" x14ac:dyDescent="0.3">
      <c r="A34" s="329"/>
      <c r="B34" s="389" t="s">
        <v>6</v>
      </c>
      <c r="C34" s="389"/>
      <c r="D34" s="390"/>
      <c r="E34" s="128" t="s">
        <v>17</v>
      </c>
      <c r="F34" s="129"/>
      <c r="G34" s="128" t="s">
        <v>17</v>
      </c>
      <c r="H34" s="129"/>
      <c r="I34" s="157"/>
      <c r="J34" s="157"/>
      <c r="K34" s="157"/>
      <c r="L34" s="157"/>
      <c r="M34" s="157"/>
      <c r="N34" s="157"/>
      <c r="O34" s="157"/>
      <c r="P34" s="157"/>
      <c r="Q34" s="157"/>
      <c r="R34" s="157"/>
    </row>
    <row r="35" spans="1:18" ht="48" thickBot="1" x14ac:dyDescent="0.3">
      <c r="A35" s="329"/>
      <c r="B35" s="391"/>
      <c r="C35" s="392"/>
      <c r="D35" s="393"/>
      <c r="E35" s="130" t="s">
        <v>51</v>
      </c>
      <c r="F35" s="131"/>
      <c r="G35" s="130" t="s">
        <v>51</v>
      </c>
      <c r="H35" s="131"/>
      <c r="I35" s="157"/>
      <c r="J35" s="157"/>
      <c r="K35" s="157"/>
      <c r="L35" s="157"/>
      <c r="M35" s="157"/>
      <c r="N35" s="157"/>
      <c r="O35" s="157"/>
      <c r="P35" s="157"/>
      <c r="Q35" s="157"/>
      <c r="R35" s="157"/>
    </row>
    <row r="36" spans="1:18" ht="26.25" customHeight="1" thickBot="1" x14ac:dyDescent="0.3">
      <c r="A36" s="329"/>
      <c r="B36" s="394" t="s">
        <v>7</v>
      </c>
      <c r="C36" s="394"/>
      <c r="D36" s="395"/>
      <c r="E36" s="132" t="s">
        <v>17</v>
      </c>
      <c r="F36" s="133"/>
      <c r="G36" s="132" t="s">
        <v>17</v>
      </c>
      <c r="H36" s="133"/>
      <c r="I36" s="157"/>
      <c r="J36" s="157"/>
      <c r="K36" s="157"/>
      <c r="L36" s="157"/>
      <c r="M36" s="157"/>
      <c r="N36" s="157"/>
      <c r="O36" s="157"/>
      <c r="P36" s="157"/>
      <c r="Q36" s="157"/>
      <c r="R36" s="157"/>
    </row>
    <row r="37" spans="1:18" ht="48" thickBot="1" x14ac:dyDescent="0.3">
      <c r="A37" s="329"/>
      <c r="B37" s="396"/>
      <c r="C37" s="397"/>
      <c r="D37" s="398"/>
      <c r="E37" s="134" t="s">
        <v>51</v>
      </c>
      <c r="F37" s="135"/>
      <c r="G37" s="134" t="s">
        <v>51</v>
      </c>
      <c r="H37" s="135"/>
      <c r="I37" s="157"/>
      <c r="J37" s="157"/>
      <c r="K37" s="157"/>
      <c r="L37" s="157"/>
      <c r="M37" s="157"/>
      <c r="N37" s="157"/>
      <c r="O37" s="157"/>
      <c r="P37" s="157"/>
      <c r="Q37" s="157"/>
      <c r="R37" s="157"/>
    </row>
    <row r="38" spans="1:18" ht="28.5" customHeight="1" thickBot="1" x14ac:dyDescent="0.3">
      <c r="A38" s="329"/>
      <c r="B38" s="399" t="s">
        <v>8</v>
      </c>
      <c r="C38" s="399"/>
      <c r="D38" s="400"/>
      <c r="E38" s="136" t="s">
        <v>17</v>
      </c>
      <c r="F38" s="137"/>
      <c r="G38" s="136" t="s">
        <v>17</v>
      </c>
      <c r="H38" s="137"/>
      <c r="I38" s="157"/>
      <c r="J38" s="157"/>
      <c r="K38" s="157"/>
      <c r="L38" s="157"/>
      <c r="M38" s="157"/>
      <c r="N38" s="157"/>
      <c r="O38" s="157"/>
      <c r="P38" s="157"/>
      <c r="Q38" s="157"/>
      <c r="R38" s="157"/>
    </row>
    <row r="39" spans="1:18" ht="48" thickBot="1" x14ac:dyDescent="0.3">
      <c r="A39" s="329"/>
      <c r="B39" s="401"/>
      <c r="C39" s="402"/>
      <c r="D39" s="403"/>
      <c r="E39" s="138" t="s">
        <v>52</v>
      </c>
      <c r="F39" s="139"/>
      <c r="G39" s="138" t="s">
        <v>52</v>
      </c>
      <c r="H39" s="139"/>
      <c r="I39" s="157"/>
      <c r="J39" s="157"/>
      <c r="K39" s="157"/>
      <c r="L39" s="157"/>
      <c r="M39" s="157"/>
      <c r="N39" s="157"/>
      <c r="O39" s="157"/>
      <c r="P39" s="157"/>
      <c r="Q39" s="157"/>
      <c r="R39" s="157"/>
    </row>
    <row r="40" spans="1:18" ht="23.25" customHeight="1" thickBot="1" x14ac:dyDescent="0.3">
      <c r="A40" s="329"/>
      <c r="B40" s="404" t="s">
        <v>9</v>
      </c>
      <c r="C40" s="404"/>
      <c r="D40" s="405"/>
      <c r="E40" s="140" t="s">
        <v>17</v>
      </c>
      <c r="F40" s="141"/>
      <c r="G40" s="140" t="s">
        <v>17</v>
      </c>
      <c r="H40" s="141"/>
      <c r="I40" s="157"/>
      <c r="J40" s="157"/>
      <c r="K40" s="157"/>
      <c r="L40" s="157"/>
      <c r="M40" s="157"/>
      <c r="N40" s="157"/>
      <c r="O40" s="157"/>
      <c r="P40" s="157"/>
      <c r="Q40" s="157"/>
      <c r="R40" s="157"/>
    </row>
    <row r="41" spans="1:18" ht="48" thickBot="1" x14ac:dyDescent="0.3">
      <c r="A41" s="329"/>
      <c r="B41" s="406"/>
      <c r="C41" s="407"/>
      <c r="D41" s="408"/>
      <c r="E41" s="142" t="s">
        <v>51</v>
      </c>
      <c r="F41" s="143"/>
      <c r="G41" s="142" t="s">
        <v>51</v>
      </c>
      <c r="H41" s="143"/>
      <c r="I41" s="157"/>
      <c r="J41" s="157"/>
      <c r="K41" s="157"/>
      <c r="L41" s="157"/>
      <c r="M41" s="157"/>
      <c r="N41" s="157"/>
      <c r="O41" s="157"/>
      <c r="P41" s="157"/>
      <c r="Q41" s="157"/>
      <c r="R41" s="157"/>
    </row>
    <row r="42" spans="1:18" ht="21.75" customHeight="1" thickBot="1" x14ac:dyDescent="0.3">
      <c r="A42" s="329"/>
      <c r="B42" s="409" t="s">
        <v>10</v>
      </c>
      <c r="C42" s="409"/>
      <c r="D42" s="410"/>
      <c r="E42" s="144" t="s">
        <v>17</v>
      </c>
      <c r="F42" s="145"/>
      <c r="G42" s="144" t="s">
        <v>17</v>
      </c>
      <c r="H42" s="145"/>
      <c r="I42" s="157"/>
      <c r="J42" s="157"/>
      <c r="K42" s="157"/>
      <c r="L42" s="157"/>
      <c r="M42" s="157"/>
      <c r="N42" s="157"/>
      <c r="O42" s="157"/>
      <c r="P42" s="157"/>
      <c r="Q42" s="157"/>
      <c r="R42" s="157"/>
    </row>
    <row r="43" spans="1:18" ht="52.5" customHeight="1" thickBot="1" x14ac:dyDescent="0.3">
      <c r="A43" s="329"/>
      <c r="B43" s="411"/>
      <c r="C43" s="412"/>
      <c r="D43" s="413"/>
      <c r="E43" s="146" t="s">
        <v>51</v>
      </c>
      <c r="F43" s="147"/>
      <c r="G43" s="146" t="s">
        <v>51</v>
      </c>
      <c r="H43" s="147"/>
      <c r="I43" s="157"/>
      <c r="J43" s="157"/>
      <c r="K43" s="157"/>
      <c r="L43" s="157"/>
      <c r="M43" s="157"/>
      <c r="N43" s="157"/>
      <c r="O43" s="157"/>
      <c r="P43" s="157"/>
      <c r="Q43" s="157"/>
      <c r="R43" s="157"/>
    </row>
    <row r="44" spans="1:18" ht="22.5" customHeight="1" thickBot="1" x14ac:dyDescent="0.3">
      <c r="A44" s="329"/>
      <c r="B44" s="339" t="s">
        <v>11</v>
      </c>
      <c r="C44" s="339"/>
      <c r="D44" s="340"/>
      <c r="E44" s="148" t="s">
        <v>17</v>
      </c>
      <c r="F44" s="149"/>
      <c r="G44" s="148" t="s">
        <v>17</v>
      </c>
      <c r="H44" s="149"/>
      <c r="I44" s="157"/>
      <c r="J44" s="157"/>
      <c r="K44" s="157"/>
      <c r="L44" s="157"/>
      <c r="M44" s="157"/>
      <c r="N44" s="157"/>
      <c r="O44" s="157"/>
      <c r="P44" s="157"/>
      <c r="Q44" s="157"/>
      <c r="R44" s="157"/>
    </row>
    <row r="45" spans="1:18" ht="59.25" customHeight="1" thickBot="1" x14ac:dyDescent="0.3">
      <c r="A45" s="329"/>
      <c r="B45" s="341"/>
      <c r="C45" s="342"/>
      <c r="D45" s="343"/>
      <c r="E45" s="150" t="s">
        <v>51</v>
      </c>
      <c r="F45" s="151"/>
      <c r="G45" s="150" t="s">
        <v>51</v>
      </c>
      <c r="H45" s="151"/>
      <c r="I45" s="157"/>
      <c r="J45" s="157"/>
      <c r="K45" s="157"/>
      <c r="L45" s="157"/>
      <c r="M45" s="157"/>
      <c r="N45" s="157"/>
      <c r="O45" s="157"/>
      <c r="P45" s="157"/>
      <c r="Q45" s="157"/>
      <c r="R45" s="157"/>
    </row>
    <row r="46" spans="1:18" ht="23.25" customHeight="1" thickBot="1" x14ac:dyDescent="0.3">
      <c r="A46" s="329"/>
      <c r="B46" s="344" t="s">
        <v>12</v>
      </c>
      <c r="C46" s="344"/>
      <c r="D46" s="344"/>
      <c r="E46" s="152" t="s">
        <v>17</v>
      </c>
      <c r="F46" s="153"/>
      <c r="G46" s="152" t="s">
        <v>17</v>
      </c>
      <c r="H46" s="153"/>
      <c r="I46" s="157"/>
      <c r="J46" s="157"/>
      <c r="K46" s="157"/>
      <c r="L46" s="157"/>
      <c r="M46" s="157"/>
      <c r="N46" s="157"/>
      <c r="O46" s="157"/>
      <c r="P46" s="157"/>
      <c r="Q46" s="157"/>
      <c r="R46" s="157"/>
    </row>
    <row r="47" spans="1:18" ht="48" thickBot="1" x14ac:dyDescent="0.3">
      <c r="A47" s="330"/>
      <c r="B47" s="345"/>
      <c r="C47" s="346"/>
      <c r="D47" s="347"/>
      <c r="E47" s="154" t="s">
        <v>51</v>
      </c>
      <c r="F47" s="155"/>
      <c r="G47" s="154" t="s">
        <v>51</v>
      </c>
      <c r="H47" s="155"/>
      <c r="I47" s="157"/>
      <c r="J47" s="157"/>
      <c r="K47" s="157"/>
      <c r="L47" s="157"/>
      <c r="M47" s="157"/>
      <c r="N47" s="157"/>
      <c r="O47" s="157"/>
      <c r="P47" s="157"/>
      <c r="Q47" s="157"/>
      <c r="R47" s="157"/>
    </row>
    <row r="48" spans="1:18" x14ac:dyDescent="0.2">
      <c r="A48" s="157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</row>
    <row r="49" spans="1:18" x14ac:dyDescent="0.2">
      <c r="A49" s="157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</row>
    <row r="50" spans="1:18" x14ac:dyDescent="0.2">
      <c r="A50" s="157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</row>
    <row r="51" spans="1:18" x14ac:dyDescent="0.2">
      <c r="A51" s="157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</row>
    <row r="52" spans="1:18" x14ac:dyDescent="0.2">
      <c r="A52" s="157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</row>
    <row r="53" spans="1:18" x14ac:dyDescent="0.2">
      <c r="A53" s="157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</row>
    <row r="54" spans="1:18" x14ac:dyDescent="0.2">
      <c r="A54" s="157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</row>
    <row r="55" spans="1:18" x14ac:dyDescent="0.2">
      <c r="A55" s="157"/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</row>
    <row r="56" spans="1:18" x14ac:dyDescent="0.2">
      <c r="A56" s="157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</row>
    <row r="57" spans="1:18" x14ac:dyDescent="0.2">
      <c r="A57" s="157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</row>
    <row r="58" spans="1:18" x14ac:dyDescent="0.2">
      <c r="A58" s="157"/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</row>
    <row r="59" spans="1:18" x14ac:dyDescent="0.2">
      <c r="A59" s="157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</row>
    <row r="60" spans="1:18" x14ac:dyDescent="0.2">
      <c r="A60" s="157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</row>
    <row r="61" spans="1:18" x14ac:dyDescent="0.2">
      <c r="A61" s="157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</row>
    <row r="62" spans="1:18" x14ac:dyDescent="0.2">
      <c r="A62" s="157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</row>
    <row r="63" spans="1:18" x14ac:dyDescent="0.2">
      <c r="A63" s="157"/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</row>
    <row r="64" spans="1:18" x14ac:dyDescent="0.2">
      <c r="A64" s="157"/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</row>
    <row r="65" spans="1:18" x14ac:dyDescent="0.2">
      <c r="A65" s="157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</row>
    <row r="66" spans="1:18" x14ac:dyDescent="0.2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</row>
    <row r="67" spans="1:18" x14ac:dyDescent="0.2"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</row>
    <row r="68" spans="1:18" x14ac:dyDescent="0.2"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</row>
    <row r="69" spans="1:18" x14ac:dyDescent="0.2"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</row>
    <row r="70" spans="1:18" x14ac:dyDescent="0.2"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</row>
    <row r="71" spans="1:18" x14ac:dyDescent="0.2"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</row>
    <row r="72" spans="1:18" x14ac:dyDescent="0.2"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</row>
    <row r="73" spans="1:18" x14ac:dyDescent="0.2"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</row>
    <row r="74" spans="1:18" x14ac:dyDescent="0.2">
      <c r="Q74" s="157"/>
      <c r="R74" s="157"/>
    </row>
  </sheetData>
  <sheetProtection algorithmName="SHA-512" hashValue="/Oor3yNgA7qzxeZaPQjW/C0ssVq3OOz9allApoosDVC1zidKjQ01A6sS04MhG7EYGHSFnhwWv9BKtIg1rgDYQQ==" saltValue="M5IvqAeY3UkOlHWza4kIRw==" spinCount="100000" sheet="1" objects="1" scenarios="1" formatCells="0" formatColumns="0" formatRows="0"/>
  <mergeCells count="42">
    <mergeCell ref="A4:A7"/>
    <mergeCell ref="D4:D7"/>
    <mergeCell ref="A1:P1"/>
    <mergeCell ref="E4:E7"/>
    <mergeCell ref="O4:O7"/>
    <mergeCell ref="M3:N3"/>
    <mergeCell ref="I4:I7"/>
    <mergeCell ref="M4:M7"/>
    <mergeCell ref="N4:N7"/>
    <mergeCell ref="P4:P7"/>
    <mergeCell ref="B4:B7"/>
    <mergeCell ref="C4:C7"/>
    <mergeCell ref="F4:F7"/>
    <mergeCell ref="G3:H3"/>
    <mergeCell ref="A2:P2"/>
    <mergeCell ref="J3:K3"/>
    <mergeCell ref="B34:D35"/>
    <mergeCell ref="B36:D37"/>
    <mergeCell ref="B38:D39"/>
    <mergeCell ref="B40:D41"/>
    <mergeCell ref="B42:D43"/>
    <mergeCell ref="B24:D25"/>
    <mergeCell ref="B26:D27"/>
    <mergeCell ref="B28:D29"/>
    <mergeCell ref="B30:D31"/>
    <mergeCell ref="B32:D33"/>
    <mergeCell ref="A13:A47"/>
    <mergeCell ref="L4:L7"/>
    <mergeCell ref="J4:J7"/>
    <mergeCell ref="K4:K7"/>
    <mergeCell ref="B13:F13"/>
    <mergeCell ref="G13:H13"/>
    <mergeCell ref="B44:D45"/>
    <mergeCell ref="B46:D47"/>
    <mergeCell ref="G4:G7"/>
    <mergeCell ref="H4:H7"/>
    <mergeCell ref="B14:B23"/>
    <mergeCell ref="C14:D15"/>
    <mergeCell ref="C16:D17"/>
    <mergeCell ref="C18:D19"/>
    <mergeCell ref="C20:D21"/>
    <mergeCell ref="C22:D23"/>
  </mergeCells>
  <pageMargins left="0.7" right="0.7" top="0.75" bottom="0.75" header="0.3" footer="0.3"/>
  <pageSetup paperSize="9" scale="2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31" sqref="T3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Указания за попълване</vt:lpstr>
      <vt:lpstr>Контролна дейност</vt:lpstr>
      <vt:lpstr>АНМ</vt:lpstr>
      <vt:lpstr>за сведение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Потребител на Windows</cp:lastModifiedBy>
  <cp:lastPrinted>2021-03-08T10:11:22Z</cp:lastPrinted>
  <dcterms:created xsi:type="dcterms:W3CDTF">2021-01-22T07:53:28Z</dcterms:created>
  <dcterms:modified xsi:type="dcterms:W3CDTF">2025-02-05T08:28:59Z</dcterms:modified>
</cp:coreProperties>
</file>